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JaxWorks" sheetId="1" r:id="rId1"/>
    <sheet name="Vendor Evaluation Analysis" sheetId="2" r:id="rId2"/>
  </sheets>
  <definedNames/>
  <calcPr fullCalcOnLoad="1"/>
</workbook>
</file>

<file path=xl/sharedStrings.xml><?xml version="1.0" encoding="utf-8"?>
<sst xmlns="http://schemas.openxmlformats.org/spreadsheetml/2006/main" count="105" uniqueCount="57">
  <si>
    <t>Vendor Evaluation Analysis</t>
  </si>
  <si>
    <t>For</t>
  </si>
  <si>
    <t>How can the small business owner objectively evaluate the various advantages and disadvantages of each vendor? One method is this form that evaluates each supplier on key purchasing variables.</t>
  </si>
  <si>
    <t>Enter numbers in shaded cells only. This Sheet is unprotected . . . Be Careful!</t>
  </si>
  <si>
    <t>Step 1 - Criteria.</t>
  </si>
  <si>
    <t>Assign weights to each criteria to reflect its relative importance to your business.</t>
  </si>
  <si>
    <t>Criteria</t>
  </si>
  <si>
    <t>Weight</t>
  </si>
  <si>
    <t>Quality =</t>
  </si>
  <si>
    <t>Price =</t>
  </si>
  <si>
    <t>Prompt Delivery =</t>
  </si>
  <si>
    <t>Service =</t>
  </si>
  <si>
    <t xml:space="preserve"> Support =</t>
  </si>
  <si>
    <t xml:space="preserve">Total </t>
  </si>
  <si>
    <t>Step 2 - Grading scale for each criteria</t>
  </si>
  <si>
    <t>Quality</t>
  </si>
  <si>
    <t>Number of acceptable lots from vendor divided by total number of lots from vendor.</t>
  </si>
  <si>
    <t>Price</t>
  </si>
  <si>
    <t>Lowest quoted price of all vendors divided by vendor X.</t>
  </si>
  <si>
    <t>Prompt Delivery</t>
  </si>
  <si>
    <t>Number of ontime deliveries from vendor divided by total number of deliveries by vendor.</t>
  </si>
  <si>
    <t>Service</t>
  </si>
  <si>
    <t>A subjective evaluation of the variety of services offered by each vendor.</t>
  </si>
  <si>
    <t>Support</t>
  </si>
  <si>
    <t>A subjective evaluation of the advice and assistance provided by each vendor.</t>
  </si>
  <si>
    <t>Step 3 - Compute a weighted score for each vendor</t>
  </si>
  <si>
    <t>VENDOR 1</t>
  </si>
  <si>
    <t>Weighted Score</t>
  </si>
  <si>
    <t>Grade</t>
  </si>
  <si>
    <t>(Weight X Grade)</t>
  </si>
  <si>
    <t>Acceptable Lots =</t>
  </si>
  <si>
    <t>Total Lots =</t>
  </si>
  <si>
    <t>Lowest Quote =</t>
  </si>
  <si>
    <t xml:space="preserve">Vendor 1 Quote = </t>
  </si>
  <si>
    <t>Delivery =</t>
  </si>
  <si>
    <t>Ontime =</t>
  </si>
  <si>
    <t>Total =</t>
  </si>
  <si>
    <t>Satisfied =</t>
  </si>
  <si>
    <t>Support =</t>
  </si>
  <si>
    <t>Requests =</t>
  </si>
  <si>
    <t>VENDOR 2</t>
  </si>
  <si>
    <t>VENDOR 3</t>
  </si>
  <si>
    <t>Based on this analysis you should purchase from the highest vendor rating. Which is =</t>
  </si>
  <si>
    <t>Your Business, Inc.</t>
  </si>
  <si>
    <t>© Copyright, 2014, Jaxworks, All Rights Reserved.</t>
  </si>
  <si>
    <r>
      <t>JaxWorks Small Business Spreadsheet Factory</t>
    </r>
    <r>
      <rPr>
        <i/>
        <sz val="22"/>
        <rFont val="Times New Roman"/>
        <family val="1"/>
      </rPr>
      <t>™</t>
    </r>
  </si>
  <si>
    <t xml:space="preserve">Since 1996, JaxWorks has offered a suite of Free Excel workbooks and spreadsheets, and associated MS Word, PDF and HTML documents, that cover a number of financial, accounting and sales functions. These are invaluable small business tools.  </t>
  </si>
  <si>
    <t>Also included Free are:</t>
  </si>
  <si>
    <t xml:space="preserve">     - Business plan tools, including spreadsheets and excellent instructions</t>
  </si>
  <si>
    <t xml:space="preserve">     - Excel functions glossary and guide;</t>
  </si>
  <si>
    <t xml:space="preserve">     - Free training courses for most Microsoft Office applications. These guides are in PDF format and rival </t>
  </si>
  <si>
    <t xml:space="preserve">       commercial books.</t>
  </si>
  <si>
    <t xml:space="preserve">     - Comprehensive list of acronyms, ratios and formulas in customer financial  analysis, and financial terms;</t>
  </si>
  <si>
    <t xml:space="preserve">     - Suite of online calculators, including, breakeven analysis, productivity analysis, business evaluation;</t>
  </si>
  <si>
    <t xml:space="preserve">     - Altman Z-Score (covering publicly and privately held firms, and small businesses);</t>
  </si>
  <si>
    <t xml:space="preserve">     - and payroll analysis.</t>
  </si>
  <si>
    <t xml:space="preserve">If you are involved in financial analysis at any level, or want to learn more about MS Excel and other applications in the Office suite this site is invaluable. 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</si>
</sst>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_-&quot;£&quot;* #,##0_-;\-&quot;£&quot;* #,##0_-;_-&quot;£&quot;* &quot;-&quot;_-;_-@_-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0.00%_);[Red]\(0.00%\)"/>
    <numFmt numFmtId="170" formatCode="0%_);[Red]\(0%\)"/>
    <numFmt numFmtId="171" formatCode="&quot;£&quot;#,##0;\-&quot;£&quot;#,##0"/>
    <numFmt numFmtId="172" formatCode="&quot;£&quot;#,##0.00;\-&quot;£&quot;#,##0.00"/>
    <numFmt numFmtId="173" formatCode="&quot;$&quot;#,##0"/>
    <numFmt numFmtId="174" formatCode="&quot;$&quot;#,##0;\-&quot;$&quot;#,##0"/>
    <numFmt numFmtId="175" formatCode="&quot;$&quot;#,##0;\(&quot;$&quot;#,##0\)"/>
    <numFmt numFmtId="176" formatCode="_(0.00%_);_(0.00%_);_(0.00%_);_(@_)"/>
    <numFmt numFmtId="177" formatCode="mmm\ dd"/>
    <numFmt numFmtId="178" formatCode="_(&quot;$&quot;* #,##0_);_(&quot;$&quot;* \(#,##0\);_(&quot;$&quot;* &quot;-&quot;??_);_(@_)"/>
    <numFmt numFmtId="179" formatCode="#,##0.000_);\(#,##0.000\)"/>
    <numFmt numFmtId="180" formatCode="0.0%"/>
    <numFmt numFmtId="181" formatCode="0.000%"/>
    <numFmt numFmtId="182" formatCode="0.0"/>
    <numFmt numFmtId="183" formatCode="mmmm\ d\,\ yyyy"/>
    <numFmt numFmtId="184" formatCode="&quot;$&quot;#,##0.00"/>
    <numFmt numFmtId="185" formatCode="&quot;$&quot;#,##0;[Red]&quot;$&quot;#,##0"/>
    <numFmt numFmtId="186" formatCode="_(* #,##0_);_(* \(#,##0\);_(* &quot;-&quot;??_);_(@_)"/>
    <numFmt numFmtId="187" formatCode="#,##0.0_);[Red]\(#,##0.0\)"/>
    <numFmt numFmtId="188" formatCode="_(* #,##0.00_);[Red]_(* \(#,##0.00\);_(* &quot;-&quot;??_);_(@_)"/>
    <numFmt numFmtId="189" formatCode="0_);\(0\)"/>
    <numFmt numFmtId="190" formatCode="#,##0.0_);\(#,##0.0\)"/>
    <numFmt numFmtId="191" formatCode="#,##0.0\ ;\(#,##0.0\)"/>
    <numFmt numFmtId="192" formatCode="#,##0\ ;\(#,##0.0\)"/>
    <numFmt numFmtId="193" formatCode="&quot;$&quot;0.00_)"/>
    <numFmt numFmtId="194" formatCode="#,##0&quot;%&quot;"/>
    <numFmt numFmtId="195" formatCode="#,##0___);\(#,##0.00\)"/>
    <numFmt numFmtId="196" formatCode="_(* #,##0.0_);_(* \(#,##0.0\);_(* &quot;-&quot;??_);_(@_)"/>
    <numFmt numFmtId="197" formatCode="m/d"/>
    <numFmt numFmtId="198" formatCode="dd\-mmm\-yy_)"/>
    <numFmt numFmtId="199" formatCode="0_)"/>
    <numFmt numFmtId="200" formatCode="mm/dd/yy_)"/>
    <numFmt numFmtId="201" formatCode="0.0_)"/>
    <numFmt numFmtId="202" formatCode="General_)"/>
    <numFmt numFmtId="203" formatCode="0_);[Red]\(0\)"/>
    <numFmt numFmtId="204" formatCode="mm/dd/yy"/>
    <numFmt numFmtId="205" formatCode="0000"/>
    <numFmt numFmtId="206" formatCode="0;[Red]0"/>
    <numFmt numFmtId="207" formatCode="mmm\-yy_)"/>
    <numFmt numFmtId="208" formatCode="0.00_)"/>
    <numFmt numFmtId="209" formatCode="0.00_);[Red]\(0.00\)"/>
    <numFmt numFmtId="210" formatCode="mmmm\ dd\,\ yyyy"/>
    <numFmt numFmtId="211" formatCode=";0.00;0.00"/>
    <numFmt numFmtId="212" formatCode="_(* #,##0.000_);_(* \(#,##0.000\);_(* &quot;-&quot;??_);_(@_)"/>
    <numFmt numFmtId="213" formatCode="#,##0.0"/>
  </numFmts>
  <fonts count="43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9"/>
      <color indexed="12"/>
      <name val="Courier"/>
      <family val="0"/>
    </font>
    <font>
      <b/>
      <sz val="8"/>
      <color indexed="8"/>
      <name val="Tiempo (WN/Scal)"/>
      <family val="0"/>
    </font>
    <font>
      <sz val="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b/>
      <sz val="10"/>
      <color indexed="51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36"/>
      <name val="Times New Roman"/>
      <family val="1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26"/>
      <name val="Times New Roman"/>
      <family val="1"/>
    </font>
    <font>
      <i/>
      <sz val="22"/>
      <name val="Times New Roman"/>
      <family val="1"/>
    </font>
    <font>
      <u val="single"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thick">
        <color indexed="55"/>
      </right>
      <top>
        <color indexed="63"/>
      </top>
      <bottom style="thick">
        <color indexed="55"/>
      </bottom>
    </border>
  </borders>
  <cellStyleXfs count="28">
    <xf numFmtId="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>
      <alignment/>
      <protection/>
    </xf>
    <xf numFmtId="5" fontId="9" fillId="0" borderId="0">
      <alignment horizontal="left"/>
      <protection locked="0"/>
    </xf>
    <xf numFmtId="5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98">
    <xf numFmtId="5" fontId="0" fillId="0" borderId="0" xfId="0" applyAlignment="1">
      <alignment/>
    </xf>
    <xf numFmtId="5" fontId="10" fillId="2" borderId="0" xfId="24" applyFont="1" applyFill="1" applyProtection="1">
      <alignment/>
      <protection hidden="1"/>
    </xf>
    <xf numFmtId="5" fontId="10" fillId="0" borderId="0" xfId="24" applyFont="1" applyBorder="1" applyProtection="1">
      <alignment/>
      <protection hidden="1"/>
    </xf>
    <xf numFmtId="5" fontId="10" fillId="0" borderId="0" xfId="24" applyFont="1" applyProtection="1">
      <alignment/>
      <protection hidden="1"/>
    </xf>
    <xf numFmtId="5" fontId="10" fillId="2" borderId="1" xfId="24" applyFont="1" applyFill="1" applyBorder="1" applyProtection="1">
      <alignment/>
      <protection hidden="1"/>
    </xf>
    <xf numFmtId="5" fontId="10" fillId="2" borderId="2" xfId="24" applyFont="1" applyFill="1" applyBorder="1" applyProtection="1">
      <alignment/>
      <protection hidden="1"/>
    </xf>
    <xf numFmtId="43" fontId="11" fillId="0" borderId="0" xfId="26" applyNumberFormat="1" applyFont="1" applyFill="1" applyAlignment="1" applyProtection="1">
      <alignment horizontal="centerContinuous" vertical="center"/>
      <protection hidden="1"/>
    </xf>
    <xf numFmtId="43" fontId="11" fillId="0" borderId="0" xfId="26" applyNumberFormat="1" applyFont="1" applyFill="1" applyAlignment="1" applyProtection="1">
      <alignment horizontal="centerContinuous"/>
      <protection hidden="1"/>
    </xf>
    <xf numFmtId="0" fontId="12" fillId="0" borderId="0" xfId="26" applyFont="1" applyFill="1" applyBorder="1" applyAlignment="1" applyProtection="1">
      <alignment horizontal="centerContinuous"/>
      <protection hidden="1"/>
    </xf>
    <xf numFmtId="0" fontId="13" fillId="0" borderId="0" xfId="26" applyFont="1" applyFill="1" applyBorder="1" applyAlignment="1" applyProtection="1">
      <alignment horizontal="centerContinuous"/>
      <protection hidden="1"/>
    </xf>
    <xf numFmtId="5" fontId="10" fillId="0" borderId="0" xfId="24" applyFont="1" applyAlignment="1" applyProtection="1">
      <alignment horizontal="centerContinuous"/>
      <protection hidden="1"/>
    </xf>
    <xf numFmtId="5" fontId="10" fillId="2" borderId="3" xfId="24" applyFont="1" applyFill="1" applyBorder="1" applyProtection="1">
      <alignment/>
      <protection hidden="1"/>
    </xf>
    <xf numFmtId="5" fontId="14" fillId="0" borderId="0" xfId="24" applyFont="1" applyAlignment="1" applyProtection="1">
      <alignment horizontal="centerContinuous"/>
      <protection hidden="1"/>
    </xf>
    <xf numFmtId="5" fontId="7" fillId="0" borderId="0" xfId="24" applyFont="1" applyBorder="1" applyAlignment="1" applyProtection="1">
      <alignment horizontal="center"/>
      <protection hidden="1"/>
    </xf>
    <xf numFmtId="5" fontId="7" fillId="3" borderId="0" xfId="24" applyFont="1" applyFill="1" applyBorder="1" applyAlignment="1" applyProtection="1">
      <alignment horizontal="center"/>
      <protection hidden="1"/>
    </xf>
    <xf numFmtId="5" fontId="16" fillId="0" borderId="0" xfId="23" applyNumberFormat="1" applyFont="1" applyAlignment="1" applyProtection="1">
      <alignment horizontal="left"/>
      <protection hidden="1"/>
    </xf>
    <xf numFmtId="5" fontId="17" fillId="0" borderId="0" xfId="24" applyFont="1" applyAlignment="1" applyProtection="1">
      <alignment horizontal="center"/>
      <protection hidden="1"/>
    </xf>
    <xf numFmtId="5" fontId="10" fillId="0" borderId="0" xfId="24" applyFont="1" applyAlignment="1" applyProtection="1">
      <alignment horizontal="right"/>
      <protection hidden="1"/>
    </xf>
    <xf numFmtId="38" fontId="10" fillId="3" borderId="0" xfId="15" applyNumberFormat="1" applyFont="1" applyFill="1" applyAlignment="1" applyProtection="1">
      <alignment horizontal="center"/>
      <protection hidden="1"/>
    </xf>
    <xf numFmtId="5" fontId="10" fillId="0" borderId="4" xfId="24" applyFont="1" applyBorder="1" applyProtection="1">
      <alignment/>
      <protection hidden="1"/>
    </xf>
    <xf numFmtId="5" fontId="10" fillId="0" borderId="4" xfId="24" applyFont="1" applyBorder="1" applyAlignment="1" applyProtection="1">
      <alignment horizontal="right"/>
      <protection hidden="1"/>
    </xf>
    <xf numFmtId="38" fontId="10" fillId="3" borderId="4" xfId="15" applyNumberFormat="1" applyFont="1" applyFill="1" applyBorder="1" applyAlignment="1" applyProtection="1">
      <alignment horizontal="center"/>
      <protection hidden="1"/>
    </xf>
    <xf numFmtId="38" fontId="10" fillId="0" borderId="0" xfId="15" applyNumberFormat="1" applyFont="1" applyAlignment="1" applyProtection="1">
      <alignment horizontal="center"/>
      <protection hidden="1"/>
    </xf>
    <xf numFmtId="5" fontId="18" fillId="0" borderId="0" xfId="24" applyFont="1" applyProtection="1">
      <alignment/>
      <protection hidden="1"/>
    </xf>
    <xf numFmtId="5" fontId="17" fillId="0" borderId="0" xfId="24" applyFont="1" applyAlignment="1" applyProtection="1">
      <alignment horizontal="left"/>
      <protection hidden="1"/>
    </xf>
    <xf numFmtId="5" fontId="10" fillId="0" borderId="0" xfId="24" applyFont="1" applyAlignment="1" applyProtection="1">
      <alignment horizontal="left"/>
      <protection hidden="1"/>
    </xf>
    <xf numFmtId="5" fontId="17" fillId="0" borderId="0" xfId="24" applyFont="1" applyProtection="1">
      <alignment/>
      <protection hidden="1"/>
    </xf>
    <xf numFmtId="5" fontId="10" fillId="0" borderId="0" xfId="24" applyFont="1" applyAlignment="1" applyProtection="1">
      <alignment horizontal="center"/>
      <protection hidden="1"/>
    </xf>
    <xf numFmtId="5" fontId="10" fillId="0" borderId="4" xfId="24" applyFont="1" applyBorder="1" applyAlignment="1" applyProtection="1">
      <alignment horizontal="center"/>
      <protection hidden="1"/>
    </xf>
    <xf numFmtId="5" fontId="15" fillId="0" borderId="0" xfId="24" applyFont="1" applyAlignment="1" applyProtection="1">
      <alignment horizontal="left"/>
      <protection hidden="1"/>
    </xf>
    <xf numFmtId="38" fontId="10" fillId="0" borderId="0" xfId="15" applyNumberFormat="1" applyFont="1" applyAlignment="1" applyProtection="1">
      <alignment/>
      <protection hidden="1"/>
    </xf>
    <xf numFmtId="40" fontId="10" fillId="0" borderId="0" xfId="15" applyFont="1" applyAlignment="1" applyProtection="1">
      <alignment/>
      <protection hidden="1"/>
    </xf>
    <xf numFmtId="40" fontId="10" fillId="0" borderId="0" xfId="15" applyFont="1" applyAlignment="1" applyProtection="1">
      <alignment horizontal="center"/>
      <protection hidden="1"/>
    </xf>
    <xf numFmtId="38" fontId="10" fillId="3" borderId="0" xfId="15" applyNumberFormat="1" applyFont="1" applyFill="1" applyAlignment="1" applyProtection="1">
      <alignment/>
      <protection hidden="1" locked="0"/>
    </xf>
    <xf numFmtId="38" fontId="10" fillId="0" borderId="0" xfId="15" applyNumberFormat="1" applyFont="1" applyAlignment="1" applyProtection="1">
      <alignment horizontal="right"/>
      <protection hidden="1"/>
    </xf>
    <xf numFmtId="40" fontId="10" fillId="3" borderId="0" xfId="15" applyNumberFormat="1" applyFont="1" applyFill="1" applyAlignment="1" applyProtection="1">
      <alignment horizontal="right"/>
      <protection hidden="1" locked="0"/>
    </xf>
    <xf numFmtId="40" fontId="10" fillId="0" borderId="0" xfId="15" applyNumberFormat="1" applyFont="1" applyAlignment="1" applyProtection="1">
      <alignment horizontal="right"/>
      <protection hidden="1"/>
    </xf>
    <xf numFmtId="40" fontId="10" fillId="0" borderId="0" xfId="17" applyFont="1" applyAlignment="1" applyProtection="1">
      <alignment horizontal="center"/>
      <protection hidden="1"/>
    </xf>
    <xf numFmtId="38" fontId="10" fillId="3" borderId="4" xfId="15" applyNumberFormat="1" applyFont="1" applyFill="1" applyBorder="1" applyAlignment="1" applyProtection="1">
      <alignment/>
      <protection hidden="1" locked="0"/>
    </xf>
    <xf numFmtId="40" fontId="10" fillId="0" borderId="4" xfId="17" applyFont="1" applyBorder="1" applyAlignment="1" applyProtection="1">
      <alignment horizontal="center"/>
      <protection hidden="1"/>
    </xf>
    <xf numFmtId="40" fontId="10" fillId="0" borderId="5" xfId="15" applyFont="1" applyBorder="1" applyAlignment="1" applyProtection="1">
      <alignment horizontal="center"/>
      <protection hidden="1"/>
    </xf>
    <xf numFmtId="5" fontId="19" fillId="0" borderId="0" xfId="24" applyFont="1" applyAlignment="1" applyProtection="1">
      <alignment horizontal="center"/>
      <protection hidden="1"/>
    </xf>
    <xf numFmtId="5" fontId="19" fillId="2" borderId="3" xfId="24" applyFont="1" applyFill="1" applyBorder="1" applyAlignment="1" applyProtection="1">
      <alignment horizontal="center"/>
      <protection hidden="1"/>
    </xf>
    <xf numFmtId="5" fontId="10" fillId="2" borderId="3" xfId="24" applyFont="1" applyFill="1" applyBorder="1" applyAlignment="1" applyProtection="1">
      <alignment horizontal="center"/>
      <protection hidden="1"/>
    </xf>
    <xf numFmtId="0" fontId="5" fillId="0" borderId="0" xfId="25" applyFont="1" applyAlignment="1" applyProtection="1">
      <alignment horizontal="centerContinuous"/>
      <protection hidden="1"/>
    </xf>
    <xf numFmtId="0" fontId="5" fillId="2" borderId="3" xfId="25" applyFont="1" applyFill="1" applyBorder="1" applyAlignment="1" applyProtection="1">
      <alignment horizontal="centerContinuous"/>
      <protection hidden="1"/>
    </xf>
    <xf numFmtId="5" fontId="10" fillId="2" borderId="3" xfId="24" applyFont="1" applyFill="1" applyBorder="1" applyAlignment="1" applyProtection="1">
      <alignment horizontal="centerContinuous"/>
      <protection hidden="1"/>
    </xf>
    <xf numFmtId="5" fontId="16" fillId="0" borderId="0" xfId="23" applyFont="1" applyAlignment="1" applyProtection="1">
      <alignment horizontal="centerContinuous"/>
      <protection hidden="1"/>
    </xf>
    <xf numFmtId="0" fontId="5" fillId="0" borderId="0" xfId="25" applyFont="1">
      <alignment/>
      <protection/>
    </xf>
    <xf numFmtId="0" fontId="5" fillId="2" borderId="3" xfId="25" applyFont="1" applyFill="1" applyBorder="1">
      <alignment/>
      <protection/>
    </xf>
    <xf numFmtId="164" fontId="10" fillId="0" borderId="0" xfId="24" applyNumberFormat="1" applyFont="1" applyAlignment="1" applyProtection="1">
      <alignment horizontal="center"/>
      <protection hidden="1"/>
    </xf>
    <xf numFmtId="164" fontId="10" fillId="2" borderId="3" xfId="24" applyNumberFormat="1" applyFont="1" applyFill="1" applyBorder="1" applyAlignment="1" applyProtection="1">
      <alignment horizontal="center"/>
      <protection hidden="1"/>
    </xf>
    <xf numFmtId="5" fontId="18" fillId="0" borderId="0" xfId="23" applyNumberFormat="1" applyFont="1" applyAlignment="1" applyProtection="1">
      <alignment horizontal="left"/>
      <protection hidden="1"/>
    </xf>
    <xf numFmtId="5" fontId="18" fillId="0" borderId="0" xfId="23" applyNumberFormat="1" applyFont="1" applyBorder="1" applyAlignment="1" applyProtection="1">
      <alignment horizontal="left"/>
      <protection hidden="1"/>
    </xf>
    <xf numFmtId="5" fontId="5" fillId="0" borderId="0" xfId="24" applyFont="1" applyBorder="1" applyProtection="1">
      <alignment/>
      <protection hidden="1"/>
    </xf>
    <xf numFmtId="40" fontId="10" fillId="0" borderId="6" xfId="15" applyFont="1" applyBorder="1" applyAlignment="1" applyProtection="1">
      <alignment horizontal="center"/>
      <protection hidden="1"/>
    </xf>
    <xf numFmtId="5" fontId="17" fillId="0" borderId="0" xfId="24" applyFont="1" applyBorder="1" applyProtection="1">
      <alignment/>
      <protection hidden="1"/>
    </xf>
    <xf numFmtId="5" fontId="10" fillId="2" borderId="7" xfId="24" applyFont="1" applyFill="1" applyBorder="1" applyProtection="1">
      <alignment/>
      <protection hidden="1"/>
    </xf>
    <xf numFmtId="0" fontId="5" fillId="2" borderId="0" xfId="25" applyFont="1" applyFill="1">
      <alignment/>
      <protection/>
    </xf>
    <xf numFmtId="5" fontId="10" fillId="2" borderId="0" xfId="0" applyFont="1" applyFill="1" applyAlignment="1" applyProtection="1">
      <alignment horizontal="center" vertical="top"/>
      <protection hidden="1"/>
    </xf>
    <xf numFmtId="5" fontId="20" fillId="2" borderId="0" xfId="0" applyFont="1" applyFill="1" applyAlignment="1" applyProtection="1">
      <alignment horizontal="left" vertical="top"/>
      <protection hidden="1"/>
    </xf>
    <xf numFmtId="5" fontId="10" fillId="2" borderId="0" xfId="24" applyFont="1" applyFill="1" applyBorder="1" applyProtection="1">
      <alignment/>
      <protection hidden="1"/>
    </xf>
    <xf numFmtId="5" fontId="14" fillId="0" borderId="0" xfId="24" applyFont="1" applyBorder="1" applyAlignment="1" applyProtection="1">
      <alignment horizontal="centerContinuous"/>
      <protection hidden="1"/>
    </xf>
    <xf numFmtId="5" fontId="10" fillId="0" borderId="0" xfId="24" applyFont="1" applyBorder="1" applyAlignment="1" applyProtection="1">
      <alignment horizontal="centerContinuous"/>
      <protection hidden="1"/>
    </xf>
    <xf numFmtId="5" fontId="5" fillId="3" borderId="0" xfId="24" applyFont="1" applyFill="1" applyBorder="1" applyProtection="1">
      <alignment/>
      <protection hidden="1"/>
    </xf>
    <xf numFmtId="5" fontId="10" fillId="0" borderId="0" xfId="24" applyFont="1" applyBorder="1" applyAlignment="1" applyProtection="1">
      <alignment horizontal="right"/>
      <protection hidden="1"/>
    </xf>
    <xf numFmtId="38" fontId="10" fillId="3" borderId="0" xfId="15" applyNumberFormat="1" applyFont="1" applyFill="1" applyBorder="1" applyAlignment="1" applyProtection="1">
      <alignment/>
      <protection hidden="1" locked="0"/>
    </xf>
    <xf numFmtId="40" fontId="10" fillId="0" borderId="0" xfId="17" applyFont="1" applyBorder="1" applyAlignment="1" applyProtection="1">
      <alignment horizontal="center"/>
      <protection hidden="1"/>
    </xf>
    <xf numFmtId="5" fontId="10" fillId="0" borderId="0" xfId="24" applyFont="1" applyBorder="1" applyAlignment="1" applyProtection="1">
      <alignment horizontal="center"/>
      <protection hidden="1"/>
    </xf>
    <xf numFmtId="5" fontId="14" fillId="0" borderId="0" xfId="23" applyNumberFormat="1" applyFont="1" applyBorder="1" applyAlignment="1" applyProtection="1">
      <alignment horizontal="left"/>
      <protection hidden="1"/>
    </xf>
    <xf numFmtId="38" fontId="10" fillId="0" borderId="0" xfId="15" applyNumberFormat="1" applyFont="1" applyBorder="1" applyAlignment="1" applyProtection="1">
      <alignment/>
      <protection hidden="1"/>
    </xf>
    <xf numFmtId="0" fontId="5" fillId="0" borderId="0" xfId="25" applyFont="1" applyBorder="1">
      <alignment/>
      <protection/>
    </xf>
    <xf numFmtId="5" fontId="21" fillId="2" borderId="0" xfId="0" applyFont="1" applyFill="1" applyAlignment="1" applyProtection="1">
      <alignment horizontal="center" vertical="top"/>
      <protection hidden="1"/>
    </xf>
    <xf numFmtId="5" fontId="10" fillId="0" borderId="0" xfId="23" applyNumberFormat="1" applyFont="1" applyBorder="1" applyAlignment="1" applyProtection="1">
      <alignment horizontal="center"/>
      <protection hidden="1"/>
    </xf>
    <xf numFmtId="5" fontId="15" fillId="0" borderId="0" xfId="24" applyFont="1" applyBorder="1" applyAlignment="1" applyProtection="1">
      <alignment horizontal="center"/>
      <protection hidden="1"/>
    </xf>
    <xf numFmtId="5" fontId="7" fillId="0" borderId="0" xfId="24" applyFont="1" applyBorder="1" applyAlignment="1" applyProtection="1">
      <alignment horizontal="center"/>
      <protection hidden="1"/>
    </xf>
    <xf numFmtId="5" fontId="10" fillId="0" borderId="0" xfId="24" applyFont="1" applyAlignment="1" applyProtection="1">
      <alignment horizontal="justify" vertical="top"/>
      <protection hidden="1"/>
    </xf>
    <xf numFmtId="5" fontId="0" fillId="0" borderId="0" xfId="0" applyAlignment="1">
      <alignment horizontal="justify" vertical="top"/>
    </xf>
    <xf numFmtId="5" fontId="5" fillId="0" borderId="0" xfId="24" applyFont="1" applyBorder="1" applyAlignment="1" applyProtection="1">
      <alignment horizontal="justify" vertical="top"/>
      <protection hidden="1"/>
    </xf>
    <xf numFmtId="5" fontId="0" fillId="0" borderId="0" xfId="0" applyBorder="1" applyAlignment="1">
      <alignment horizontal="justify" vertical="top"/>
    </xf>
    <xf numFmtId="5" fontId="22" fillId="0" borderId="0" xfId="20" applyNumberFormat="1" applyFont="1" applyBorder="1" applyAlignment="1" applyProtection="1">
      <alignment horizontal="center"/>
      <protection hidden="1"/>
    </xf>
    <xf numFmtId="0" fontId="5" fillId="4" borderId="0" xfId="22" applyFill="1">
      <alignment/>
      <protection/>
    </xf>
    <xf numFmtId="0" fontId="5" fillId="5" borderId="8" xfId="22" applyFill="1" applyBorder="1">
      <alignment/>
      <protection/>
    </xf>
    <xf numFmtId="0" fontId="5" fillId="5" borderId="9" xfId="22" applyFill="1" applyBorder="1">
      <alignment/>
      <protection/>
    </xf>
    <xf numFmtId="0" fontId="5" fillId="5" borderId="10" xfId="22" applyFill="1" applyBorder="1">
      <alignment/>
      <protection/>
    </xf>
    <xf numFmtId="0" fontId="5" fillId="5" borderId="11" xfId="22" applyFill="1" applyBorder="1">
      <alignment/>
      <protection/>
    </xf>
    <xf numFmtId="0" fontId="40" fillId="5" borderId="0" xfId="22" applyFont="1" applyFill="1" applyBorder="1" applyAlignment="1">
      <alignment horizontal="centerContinuous" vertical="center"/>
      <protection/>
    </xf>
    <xf numFmtId="0" fontId="5" fillId="5" borderId="0" xfId="22" applyFill="1" applyBorder="1" applyAlignment="1">
      <alignment horizontal="centerContinuous" vertical="center"/>
      <protection/>
    </xf>
    <xf numFmtId="0" fontId="5" fillId="5" borderId="12" xfId="22" applyFill="1" applyBorder="1">
      <alignment/>
      <protection/>
    </xf>
    <xf numFmtId="0" fontId="5" fillId="0" borderId="11" xfId="22" applyBorder="1">
      <alignment/>
      <protection/>
    </xf>
    <xf numFmtId="0" fontId="5" fillId="0" borderId="0" xfId="22" applyBorder="1">
      <alignment/>
      <protection/>
    </xf>
    <xf numFmtId="0" fontId="25" fillId="0" borderId="0" xfId="22" applyFont="1" applyBorder="1" applyAlignment="1">
      <alignment horizontal="left" vertical="top" wrapText="1"/>
      <protection/>
    </xf>
    <xf numFmtId="0" fontId="25" fillId="0" borderId="0" xfId="22" applyFont="1" applyBorder="1">
      <alignment/>
      <protection/>
    </xf>
    <xf numFmtId="6" fontId="42" fillId="5" borderId="0" xfId="21" applyNumberFormat="1" applyFont="1" applyFill="1" applyBorder="1" applyAlignment="1" applyProtection="1">
      <alignment horizontal="center"/>
      <protection locked="0"/>
    </xf>
    <xf numFmtId="6" fontId="42" fillId="5" borderId="12" xfId="21" applyNumberFormat="1" applyFont="1" applyFill="1" applyBorder="1" applyAlignment="1" applyProtection="1">
      <alignment horizontal="center"/>
      <protection locked="0"/>
    </xf>
    <xf numFmtId="0" fontId="5" fillId="0" borderId="13" xfId="22" applyBorder="1">
      <alignment/>
      <protection/>
    </xf>
    <xf numFmtId="0" fontId="5" fillId="0" borderId="14" xfId="22" applyBorder="1">
      <alignment/>
      <protection/>
    </xf>
    <xf numFmtId="0" fontId="5" fillId="5" borderId="15" xfId="22" applyFill="1" applyBorder="1">
      <alignment/>
      <protection/>
    </xf>
  </cellXfs>
  <cellStyles count="14">
    <cellStyle name="Normal" xfId="0"/>
    <cellStyle name="Comma" xfId="15"/>
    <cellStyle name="Comma [0]" xfId="16"/>
    <cellStyle name="Comma_Market Valuation" xfId="17"/>
    <cellStyle name="Currency" xfId="18"/>
    <cellStyle name="Currency [0]" xfId="19"/>
    <cellStyle name="Hyperlink" xfId="20"/>
    <cellStyle name="Hyperlink 2" xfId="21"/>
    <cellStyle name="Normal_36 Month Sales Forecast" xfId="22"/>
    <cellStyle name="Normal_GRAND1" xfId="23"/>
    <cellStyle name="Normal_Market Valuation" xfId="24"/>
    <cellStyle name="Normal_Market Valuation_1" xfId="25"/>
    <cellStyle name="Normal_RAT_SMFM" xfId="26"/>
    <cellStyle name="Percent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xworks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jaxworks.com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C4:Q23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00390625" style="81" customWidth="1"/>
    <col min="2" max="2" width="3.25390625" style="81" customWidth="1"/>
    <col min="3" max="3" width="3.875" style="81" customWidth="1"/>
    <col min="4" max="16" width="9.00390625" style="81" customWidth="1"/>
    <col min="17" max="17" width="3.875" style="81" customWidth="1"/>
    <col min="18" max="16384" width="9.00390625" style="81" customWidth="1"/>
  </cols>
  <sheetData>
    <row r="1" ht="6" customHeight="1"/>
    <row r="3" ht="13.5" thickBot="1"/>
    <row r="4" spans="3:17" ht="13.5" thickTop="1"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4"/>
    </row>
    <row r="5" spans="3:17" ht="33">
      <c r="C5" s="85"/>
      <c r="D5" s="86" t="s">
        <v>45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8"/>
    </row>
    <row r="6" spans="3:17" ht="12.75">
      <c r="C6" s="89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88"/>
    </row>
    <row r="7" spans="3:17" ht="49.5" customHeight="1">
      <c r="C7" s="89"/>
      <c r="D7" s="91" t="s">
        <v>46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88"/>
    </row>
    <row r="8" spans="3:17" ht="15">
      <c r="C8" s="89"/>
      <c r="D8" s="92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88"/>
    </row>
    <row r="9" spans="3:17" ht="15">
      <c r="C9" s="89"/>
      <c r="D9" s="92" t="s">
        <v>47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88"/>
    </row>
    <row r="10" spans="3:17" ht="15">
      <c r="C10" s="89"/>
      <c r="D10" s="92" t="s">
        <v>48</v>
      </c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88"/>
    </row>
    <row r="11" spans="3:17" ht="15">
      <c r="C11" s="89"/>
      <c r="D11" s="92" t="s">
        <v>49</v>
      </c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88"/>
    </row>
    <row r="12" spans="3:17" ht="15">
      <c r="C12" s="89"/>
      <c r="D12" s="92" t="s">
        <v>50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88"/>
    </row>
    <row r="13" spans="3:17" ht="15">
      <c r="C13" s="89"/>
      <c r="D13" s="92" t="s">
        <v>51</v>
      </c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88"/>
    </row>
    <row r="14" spans="3:17" ht="15">
      <c r="C14" s="89"/>
      <c r="D14" s="92" t="s">
        <v>52</v>
      </c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88"/>
    </row>
    <row r="15" spans="3:17" ht="15">
      <c r="C15" s="89"/>
      <c r="D15" s="92" t="s">
        <v>53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88"/>
    </row>
    <row r="16" spans="3:17" ht="15">
      <c r="C16" s="89"/>
      <c r="D16" s="92" t="s">
        <v>54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88"/>
    </row>
    <row r="17" spans="3:17" ht="15">
      <c r="C17" s="89"/>
      <c r="D17" s="92" t="s">
        <v>55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88"/>
    </row>
    <row r="18" spans="3:17" ht="15">
      <c r="C18" s="89"/>
      <c r="D18" s="92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88"/>
    </row>
    <row r="19" spans="3:17" ht="34.5" customHeight="1">
      <c r="C19" s="89"/>
      <c r="D19" s="91" t="s">
        <v>56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88"/>
    </row>
    <row r="20" spans="3:17" ht="12.75">
      <c r="C20" s="89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88"/>
    </row>
    <row r="21" spans="3:17" ht="12.75">
      <c r="C21" s="89"/>
      <c r="D21" s="93" t="s">
        <v>44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4"/>
    </row>
    <row r="22" spans="3:17" ht="12.75">
      <c r="C22" s="89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88"/>
    </row>
    <row r="23" spans="3:17" ht="13.5" thickBot="1"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7"/>
    </row>
    <row r="24" ht="13.5" thickTop="1"/>
  </sheetData>
  <sheetProtection selectLockedCells="1" selectUnlockedCells="1"/>
  <mergeCells count="3">
    <mergeCell ref="D7:P7"/>
    <mergeCell ref="D19:P19"/>
    <mergeCell ref="D21:Q21"/>
  </mergeCells>
  <hyperlinks>
    <hyperlink ref="D21:L21" r:id="rId1" display="© Copyright, 2006, Jaxworks, All Rights Reserved."/>
  </hyperlinks>
  <printOptions/>
  <pageMargins left="0.75" right="0.75" top="1" bottom="1" header="0.5" footer="0.5"/>
  <pageSetup fitToHeight="1" fitToWidth="1" horizontalDpi="300" verticalDpi="300" orientation="portrait" scale="7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6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10.125" style="1" customWidth="1"/>
    <col min="3" max="4" width="9.00390625" style="1" customWidth="1"/>
    <col min="5" max="5" width="11.125" style="1" customWidth="1"/>
    <col min="6" max="6" width="13.00390625" style="1" customWidth="1"/>
    <col min="7" max="7" width="9.00390625" style="1" customWidth="1"/>
    <col min="8" max="8" width="14.375" style="1" customWidth="1"/>
    <col min="9" max="10" width="12.75390625" style="1" customWidth="1"/>
    <col min="11" max="16384" width="9.00390625" style="1" customWidth="1"/>
  </cols>
  <sheetData>
    <row r="1" ht="11.25">
      <c r="K1" s="61"/>
    </row>
    <row r="2" spans="3:11" ht="12" thickBot="1">
      <c r="C2" s="4"/>
      <c r="D2" s="4"/>
      <c r="E2" s="4"/>
      <c r="F2" s="4"/>
      <c r="G2" s="4"/>
      <c r="H2" s="4"/>
      <c r="I2" s="4"/>
      <c r="K2" s="61"/>
    </row>
    <row r="3" spans="2:11" ht="18.75" customHeight="1" thickTop="1">
      <c r="B3" s="5"/>
      <c r="C3" s="6" t="s">
        <v>0</v>
      </c>
      <c r="D3" s="7"/>
      <c r="E3" s="8"/>
      <c r="F3" s="8"/>
      <c r="G3" s="9"/>
      <c r="H3" s="10"/>
      <c r="I3" s="10"/>
      <c r="J3" s="11"/>
      <c r="K3" s="61"/>
    </row>
    <row r="4" spans="2:11" ht="12.75">
      <c r="B4" s="5"/>
      <c r="C4" s="62" t="s">
        <v>1</v>
      </c>
      <c r="D4" s="63"/>
      <c r="E4" s="63"/>
      <c r="F4" s="63"/>
      <c r="G4" s="63"/>
      <c r="H4" s="63"/>
      <c r="I4" s="63"/>
      <c r="J4" s="11"/>
      <c r="K4" s="61"/>
    </row>
    <row r="5" spans="2:11" ht="15.75">
      <c r="B5" s="5"/>
      <c r="C5" s="75" t="s">
        <v>43</v>
      </c>
      <c r="D5" s="75"/>
      <c r="E5" s="75"/>
      <c r="F5" s="75"/>
      <c r="G5" s="75"/>
      <c r="H5" s="75"/>
      <c r="I5" s="75"/>
      <c r="J5" s="11"/>
      <c r="K5" s="61"/>
    </row>
    <row r="6" spans="2:11" ht="15.75">
      <c r="B6" s="5"/>
      <c r="C6" s="13"/>
      <c r="D6" s="13"/>
      <c r="E6" s="13"/>
      <c r="F6" s="13"/>
      <c r="G6" s="13"/>
      <c r="H6" s="13"/>
      <c r="I6" s="13"/>
      <c r="J6" s="11"/>
      <c r="K6" s="61"/>
    </row>
    <row r="7" spans="2:11" ht="15.75">
      <c r="B7" s="5"/>
      <c r="C7" s="13"/>
      <c r="D7" s="78" t="s">
        <v>2</v>
      </c>
      <c r="E7" s="79"/>
      <c r="F7" s="79"/>
      <c r="G7" s="79"/>
      <c r="H7" s="79"/>
      <c r="I7" s="13"/>
      <c r="J7" s="11"/>
      <c r="K7" s="61"/>
    </row>
    <row r="8" spans="2:11" ht="15.75">
      <c r="B8" s="5"/>
      <c r="C8" s="13"/>
      <c r="D8" s="79"/>
      <c r="E8" s="79"/>
      <c r="F8" s="79"/>
      <c r="G8" s="79"/>
      <c r="H8" s="79"/>
      <c r="I8" s="13"/>
      <c r="J8" s="11"/>
      <c r="K8" s="61"/>
    </row>
    <row r="9" spans="2:11" ht="15.75">
      <c r="B9" s="5"/>
      <c r="C9" s="13"/>
      <c r="D9" s="79"/>
      <c r="E9" s="79"/>
      <c r="F9" s="79"/>
      <c r="G9" s="79"/>
      <c r="H9" s="79"/>
      <c r="I9" s="13"/>
      <c r="J9" s="11"/>
      <c r="K9" s="61"/>
    </row>
    <row r="10" spans="2:11" ht="15.75">
      <c r="B10" s="5"/>
      <c r="C10" s="13"/>
      <c r="D10" s="64" t="s">
        <v>3</v>
      </c>
      <c r="E10" s="14"/>
      <c r="F10" s="14"/>
      <c r="G10" s="14"/>
      <c r="H10" s="14"/>
      <c r="I10" s="13"/>
      <c r="J10" s="11"/>
      <c r="K10" s="61"/>
    </row>
    <row r="11" spans="2:11" ht="12">
      <c r="B11" s="5"/>
      <c r="C11" s="74"/>
      <c r="D11" s="74"/>
      <c r="E11" s="74"/>
      <c r="F11" s="74"/>
      <c r="G11" s="74"/>
      <c r="H11" s="74"/>
      <c r="I11" s="74"/>
      <c r="J11" s="11"/>
      <c r="K11" s="61"/>
    </row>
    <row r="12" spans="2:11" ht="15">
      <c r="B12" s="5"/>
      <c r="C12" s="15" t="s">
        <v>4</v>
      </c>
      <c r="D12" s="3"/>
      <c r="E12" s="3"/>
      <c r="F12" s="3"/>
      <c r="G12" s="3"/>
      <c r="H12" s="3"/>
      <c r="I12" s="3"/>
      <c r="J12" s="11"/>
      <c r="K12" s="61"/>
    </row>
    <row r="13" spans="2:11" ht="11.25">
      <c r="B13" s="5"/>
      <c r="C13" s="3"/>
      <c r="D13" s="3" t="s">
        <v>5</v>
      </c>
      <c r="E13" s="3"/>
      <c r="F13" s="3"/>
      <c r="G13" s="3"/>
      <c r="H13" s="3"/>
      <c r="I13" s="3"/>
      <c r="J13" s="11"/>
      <c r="K13" s="61"/>
    </row>
    <row r="14" spans="2:11" ht="11.25">
      <c r="B14" s="5"/>
      <c r="C14" s="3"/>
      <c r="D14" s="3"/>
      <c r="E14" s="3"/>
      <c r="F14" s="3"/>
      <c r="G14" s="3"/>
      <c r="H14" s="3"/>
      <c r="I14" s="3"/>
      <c r="J14" s="11"/>
      <c r="K14" s="61"/>
    </row>
    <row r="15" spans="2:11" ht="11.25">
      <c r="B15" s="5"/>
      <c r="C15" s="3"/>
      <c r="D15" s="3"/>
      <c r="E15" s="16" t="s">
        <v>6</v>
      </c>
      <c r="F15" s="16" t="s">
        <v>7</v>
      </c>
      <c r="G15" s="3"/>
      <c r="H15" s="3"/>
      <c r="I15" s="3"/>
      <c r="J15" s="11"/>
      <c r="K15" s="61"/>
    </row>
    <row r="16" spans="2:11" ht="11.25">
      <c r="B16" s="5"/>
      <c r="C16" s="3"/>
      <c r="D16" s="3"/>
      <c r="E16" s="17" t="s">
        <v>8</v>
      </c>
      <c r="F16" s="18">
        <v>35</v>
      </c>
      <c r="G16" s="3"/>
      <c r="H16" s="3"/>
      <c r="I16" s="3"/>
      <c r="J16" s="11"/>
      <c r="K16" s="61"/>
    </row>
    <row r="17" spans="2:11" ht="11.25">
      <c r="B17" s="5"/>
      <c r="C17" s="3"/>
      <c r="D17" s="3"/>
      <c r="E17" s="17" t="s">
        <v>9</v>
      </c>
      <c r="F17" s="18">
        <v>30</v>
      </c>
      <c r="G17" s="3"/>
      <c r="H17" s="3"/>
      <c r="I17" s="3"/>
      <c r="J17" s="11"/>
      <c r="K17" s="61"/>
    </row>
    <row r="18" spans="2:11" ht="11.25">
      <c r="B18" s="5"/>
      <c r="C18" s="3"/>
      <c r="D18" s="3"/>
      <c r="E18" s="17" t="s">
        <v>10</v>
      </c>
      <c r="F18" s="18">
        <v>20</v>
      </c>
      <c r="G18" s="3"/>
      <c r="H18" s="3"/>
      <c r="I18" s="3"/>
      <c r="J18" s="11"/>
      <c r="K18" s="61"/>
    </row>
    <row r="19" spans="2:11" ht="11.25">
      <c r="B19" s="5"/>
      <c r="C19" s="3"/>
      <c r="D19" s="17"/>
      <c r="E19" s="17" t="s">
        <v>11</v>
      </c>
      <c r="F19" s="18">
        <v>10</v>
      </c>
      <c r="G19" s="3"/>
      <c r="H19" s="3"/>
      <c r="I19" s="3"/>
      <c r="J19" s="11"/>
      <c r="K19" s="61"/>
    </row>
    <row r="20" spans="2:11" ht="11.25">
      <c r="B20" s="5"/>
      <c r="C20" s="3"/>
      <c r="D20" s="19"/>
      <c r="E20" s="20" t="s">
        <v>12</v>
      </c>
      <c r="F20" s="21">
        <v>5</v>
      </c>
      <c r="G20" s="3"/>
      <c r="H20" s="3"/>
      <c r="I20" s="3"/>
      <c r="J20" s="11"/>
      <c r="K20" s="61"/>
    </row>
    <row r="21" spans="2:11" ht="11.25">
      <c r="B21" s="5"/>
      <c r="C21" s="3"/>
      <c r="D21" s="3"/>
      <c r="E21" s="17" t="s">
        <v>13</v>
      </c>
      <c r="F21" s="22">
        <f>SUM(F16:F20)</f>
        <v>100</v>
      </c>
      <c r="G21" s="3"/>
      <c r="H21" s="3"/>
      <c r="I21" s="3"/>
      <c r="J21" s="11"/>
      <c r="K21" s="61"/>
    </row>
    <row r="22" spans="2:11" ht="11.25">
      <c r="B22" s="5"/>
      <c r="C22" s="3"/>
      <c r="D22" s="3"/>
      <c r="E22" s="3"/>
      <c r="F22" s="3"/>
      <c r="G22" s="3"/>
      <c r="H22" s="3"/>
      <c r="I22" s="3"/>
      <c r="J22" s="11"/>
      <c r="K22" s="61"/>
    </row>
    <row r="23" spans="2:11" ht="15">
      <c r="B23" s="5"/>
      <c r="C23" s="15" t="s">
        <v>14</v>
      </c>
      <c r="D23" s="3"/>
      <c r="E23" s="3"/>
      <c r="F23" s="3"/>
      <c r="G23" s="3"/>
      <c r="H23" s="3"/>
      <c r="I23" s="3"/>
      <c r="J23" s="11"/>
      <c r="K23" s="61"/>
    </row>
    <row r="24" spans="2:11" ht="11.25">
      <c r="B24" s="5"/>
      <c r="C24" s="3"/>
      <c r="D24" s="23"/>
      <c r="E24" s="3"/>
      <c r="F24" s="3"/>
      <c r="G24" s="3"/>
      <c r="H24" s="3"/>
      <c r="I24" s="3"/>
      <c r="J24" s="11"/>
      <c r="K24" s="61"/>
    </row>
    <row r="25" spans="2:11" ht="11.25">
      <c r="B25" s="5"/>
      <c r="C25" s="3"/>
      <c r="D25" s="24" t="s">
        <v>15</v>
      </c>
      <c r="E25" s="3"/>
      <c r="F25" s="76" t="s">
        <v>16</v>
      </c>
      <c r="G25" s="76"/>
      <c r="H25" s="76"/>
      <c r="I25" s="3"/>
      <c r="J25" s="11"/>
      <c r="K25" s="61"/>
    </row>
    <row r="26" spans="2:11" ht="11.25">
      <c r="B26" s="5"/>
      <c r="C26" s="3"/>
      <c r="D26" s="24"/>
      <c r="E26" s="3"/>
      <c r="F26" s="76"/>
      <c r="G26" s="76"/>
      <c r="H26" s="76"/>
      <c r="I26" s="3"/>
      <c r="J26" s="11"/>
      <c r="K26" s="61"/>
    </row>
    <row r="27" spans="2:11" ht="12.75" customHeight="1">
      <c r="B27" s="5"/>
      <c r="C27" s="3"/>
      <c r="D27" s="24" t="s">
        <v>17</v>
      </c>
      <c r="E27" s="3"/>
      <c r="F27" s="3" t="s">
        <v>18</v>
      </c>
      <c r="G27" s="3"/>
      <c r="H27" s="3"/>
      <c r="I27" s="3"/>
      <c r="J27" s="11"/>
      <c r="K27" s="61"/>
    </row>
    <row r="28" spans="2:11" ht="12.75" customHeight="1">
      <c r="B28" s="5"/>
      <c r="C28" s="3"/>
      <c r="D28" s="24"/>
      <c r="E28" s="3"/>
      <c r="F28" s="3"/>
      <c r="G28" s="3"/>
      <c r="H28" s="3"/>
      <c r="I28" s="3"/>
      <c r="J28" s="11"/>
      <c r="K28" s="61"/>
    </row>
    <row r="29" spans="2:11" ht="12.75" customHeight="1">
      <c r="B29" s="5"/>
      <c r="C29" s="3"/>
      <c r="D29" s="24" t="s">
        <v>19</v>
      </c>
      <c r="E29" s="3"/>
      <c r="F29" s="76" t="s">
        <v>20</v>
      </c>
      <c r="G29" s="76"/>
      <c r="H29" s="76"/>
      <c r="I29" s="3"/>
      <c r="J29" s="11"/>
      <c r="K29" s="61"/>
    </row>
    <row r="30" spans="2:11" ht="11.25">
      <c r="B30" s="5"/>
      <c r="C30" s="3"/>
      <c r="D30" s="24"/>
      <c r="E30" s="25"/>
      <c r="F30" s="76"/>
      <c r="G30" s="76"/>
      <c r="H30" s="76"/>
      <c r="I30" s="3"/>
      <c r="J30" s="11"/>
      <c r="K30" s="61"/>
    </row>
    <row r="31" spans="2:11" ht="11.25">
      <c r="B31" s="5"/>
      <c r="C31" s="3"/>
      <c r="D31" s="24"/>
      <c r="E31" s="3"/>
      <c r="F31" s="3"/>
      <c r="G31" s="3"/>
      <c r="H31" s="3"/>
      <c r="I31" s="3"/>
      <c r="J31" s="11"/>
      <c r="K31" s="61"/>
    </row>
    <row r="32" spans="2:11" ht="11.25">
      <c r="B32" s="5"/>
      <c r="C32" s="3"/>
      <c r="D32" s="24" t="s">
        <v>21</v>
      </c>
      <c r="E32" s="3"/>
      <c r="F32" s="76" t="s">
        <v>22</v>
      </c>
      <c r="G32" s="77"/>
      <c r="H32" s="77"/>
      <c r="I32" s="3"/>
      <c r="J32" s="11"/>
      <c r="K32" s="61"/>
    </row>
    <row r="33" spans="2:11" ht="11.25">
      <c r="B33" s="5"/>
      <c r="C33" s="3"/>
      <c r="D33" s="24"/>
      <c r="E33" s="3"/>
      <c r="F33" s="77"/>
      <c r="G33" s="77"/>
      <c r="H33" s="77"/>
      <c r="I33" s="3"/>
      <c r="J33" s="11"/>
      <c r="K33" s="61"/>
    </row>
    <row r="34" spans="2:11" ht="11.25">
      <c r="B34" s="5"/>
      <c r="C34" s="3"/>
      <c r="D34" s="24"/>
      <c r="E34" s="3"/>
      <c r="F34" s="3"/>
      <c r="G34" s="3"/>
      <c r="H34" s="3"/>
      <c r="I34" s="3"/>
      <c r="J34" s="11"/>
      <c r="K34" s="61"/>
    </row>
    <row r="35" spans="2:11" ht="11.25">
      <c r="B35" s="5"/>
      <c r="C35" s="3"/>
      <c r="D35" s="24" t="s">
        <v>23</v>
      </c>
      <c r="E35" s="3"/>
      <c r="F35" s="76" t="s">
        <v>24</v>
      </c>
      <c r="G35" s="77"/>
      <c r="H35" s="77"/>
      <c r="I35" s="3"/>
      <c r="J35" s="11"/>
      <c r="K35" s="61"/>
    </row>
    <row r="36" spans="2:11" ht="11.25">
      <c r="B36" s="5"/>
      <c r="C36" s="3"/>
      <c r="D36" s="24"/>
      <c r="E36" s="3"/>
      <c r="F36" s="77"/>
      <c r="G36" s="77"/>
      <c r="H36" s="77"/>
      <c r="I36" s="3"/>
      <c r="J36" s="11"/>
      <c r="K36" s="61"/>
    </row>
    <row r="37" spans="2:11" ht="11.25">
      <c r="B37" s="5"/>
      <c r="C37" s="3"/>
      <c r="D37" s="24"/>
      <c r="E37" s="3"/>
      <c r="F37" s="25"/>
      <c r="G37" s="26"/>
      <c r="H37" s="3"/>
      <c r="I37" s="3"/>
      <c r="J37" s="11"/>
      <c r="K37" s="61"/>
    </row>
    <row r="38" spans="2:11" ht="15">
      <c r="B38" s="5"/>
      <c r="C38" s="15" t="s">
        <v>25</v>
      </c>
      <c r="D38" s="24"/>
      <c r="E38" s="3"/>
      <c r="F38" s="3"/>
      <c r="G38" s="3"/>
      <c r="H38" s="3"/>
      <c r="I38" s="3"/>
      <c r="J38" s="11"/>
      <c r="K38" s="61"/>
    </row>
    <row r="39" spans="2:11" ht="15">
      <c r="B39" s="5"/>
      <c r="C39" s="15"/>
      <c r="D39" s="24"/>
      <c r="E39" s="3"/>
      <c r="F39" s="3"/>
      <c r="G39" s="3"/>
      <c r="H39" s="3"/>
      <c r="I39" s="3"/>
      <c r="J39" s="11"/>
      <c r="K39" s="61"/>
    </row>
    <row r="40" spans="2:11" ht="15">
      <c r="B40" s="5"/>
      <c r="C40" s="15"/>
      <c r="D40" s="24"/>
      <c r="E40" s="3"/>
      <c r="F40" s="15" t="s">
        <v>26</v>
      </c>
      <c r="G40" s="3"/>
      <c r="H40" s="3"/>
      <c r="I40" s="3"/>
      <c r="J40" s="11"/>
      <c r="K40" s="61"/>
    </row>
    <row r="41" spans="2:11" ht="11.25">
      <c r="B41" s="5"/>
      <c r="C41" s="3"/>
      <c r="D41" s="23"/>
      <c r="E41" s="3"/>
      <c r="F41" s="3"/>
      <c r="G41" s="3"/>
      <c r="H41" s="3"/>
      <c r="I41" s="3"/>
      <c r="J41" s="11"/>
      <c r="K41" s="61"/>
    </row>
    <row r="42" spans="2:11" ht="11.25">
      <c r="B42" s="5"/>
      <c r="C42" s="3"/>
      <c r="D42" s="3"/>
      <c r="E42" s="17"/>
      <c r="F42" s="3"/>
      <c r="G42" s="3"/>
      <c r="H42" s="27" t="s">
        <v>27</v>
      </c>
      <c r="I42" s="3"/>
      <c r="J42" s="11"/>
      <c r="K42" s="61"/>
    </row>
    <row r="43" spans="2:11" ht="11.25">
      <c r="B43" s="5"/>
      <c r="C43" s="3"/>
      <c r="D43" s="19" t="s">
        <v>6</v>
      </c>
      <c r="E43" s="20" t="s">
        <v>7</v>
      </c>
      <c r="F43" s="20" t="s">
        <v>28</v>
      </c>
      <c r="G43" s="20"/>
      <c r="H43" s="28" t="s">
        <v>29</v>
      </c>
      <c r="I43" s="3"/>
      <c r="J43" s="11"/>
      <c r="K43" s="61"/>
    </row>
    <row r="44" spans="2:11" ht="11.25">
      <c r="B44" s="5"/>
      <c r="C44" s="3"/>
      <c r="D44" s="3"/>
      <c r="E44" s="3"/>
      <c r="F44" s="3"/>
      <c r="G44" s="3"/>
      <c r="H44" s="27"/>
      <c r="I44" s="3"/>
      <c r="J44" s="11"/>
      <c r="K44" s="61"/>
    </row>
    <row r="45" spans="2:11" ht="12">
      <c r="B45" s="5"/>
      <c r="C45" s="3"/>
      <c r="D45" s="29" t="s">
        <v>8</v>
      </c>
      <c r="E45" s="30">
        <f>$F$16</f>
        <v>35</v>
      </c>
      <c r="F45" s="31">
        <f>E46/E47</f>
        <v>0.9</v>
      </c>
      <c r="G45" s="27"/>
      <c r="H45" s="32">
        <f>E45*F45</f>
        <v>31.5</v>
      </c>
      <c r="I45" s="3"/>
      <c r="J45" s="11"/>
      <c r="K45" s="61"/>
    </row>
    <row r="46" spans="2:11" ht="11.25">
      <c r="B46" s="5"/>
      <c r="C46" s="3"/>
      <c r="D46" s="17" t="s">
        <v>30</v>
      </c>
      <c r="E46" s="33">
        <v>9</v>
      </c>
      <c r="F46" s="3"/>
      <c r="G46" s="27"/>
      <c r="H46" s="27"/>
      <c r="I46" s="3"/>
      <c r="J46" s="11"/>
      <c r="K46" s="61"/>
    </row>
    <row r="47" spans="2:11" ht="11.25">
      <c r="B47" s="5"/>
      <c r="C47" s="3"/>
      <c r="D47" s="17" t="s">
        <v>31</v>
      </c>
      <c r="E47" s="33">
        <v>10</v>
      </c>
      <c r="F47" s="3"/>
      <c r="G47" s="27"/>
      <c r="H47" s="27"/>
      <c r="I47" s="3"/>
      <c r="J47" s="11"/>
      <c r="K47" s="61"/>
    </row>
    <row r="48" spans="2:11" ht="11.25">
      <c r="B48" s="5"/>
      <c r="C48" s="3"/>
      <c r="D48" s="17"/>
      <c r="E48" s="30"/>
      <c r="F48" s="3"/>
      <c r="G48" s="27"/>
      <c r="H48" s="27"/>
      <c r="I48" s="3"/>
      <c r="J48" s="11"/>
      <c r="K48" s="61"/>
    </row>
    <row r="49" spans="2:11" ht="12">
      <c r="B49" s="5"/>
      <c r="C49" s="3"/>
      <c r="D49" s="29" t="s">
        <v>9</v>
      </c>
      <c r="E49" s="34">
        <f>$F$17</f>
        <v>30</v>
      </c>
      <c r="F49" s="31">
        <f>E50/E51</f>
        <v>1</v>
      </c>
      <c r="G49" s="3"/>
      <c r="H49" s="32">
        <f>E49*F49</f>
        <v>30</v>
      </c>
      <c r="I49" s="3"/>
      <c r="J49" s="11"/>
      <c r="K49" s="61"/>
    </row>
    <row r="50" spans="2:11" ht="11.25">
      <c r="B50" s="5"/>
      <c r="C50" s="3"/>
      <c r="D50" s="17" t="s">
        <v>32</v>
      </c>
      <c r="E50" s="35">
        <v>12.5</v>
      </c>
      <c r="F50" s="3"/>
      <c r="G50" s="3"/>
      <c r="H50" s="27"/>
      <c r="I50" s="3"/>
      <c r="J50" s="11"/>
      <c r="K50" s="61"/>
    </row>
    <row r="51" spans="2:11" ht="11.25">
      <c r="B51" s="5"/>
      <c r="C51" s="3"/>
      <c r="D51" s="17" t="s">
        <v>33</v>
      </c>
      <c r="E51" s="35">
        <v>12.5</v>
      </c>
      <c r="F51" s="3"/>
      <c r="G51" s="3"/>
      <c r="H51" s="27"/>
      <c r="I51" s="3"/>
      <c r="J51" s="11"/>
      <c r="K51" s="61"/>
    </row>
    <row r="52" spans="2:11" ht="11.25">
      <c r="B52" s="5"/>
      <c r="C52" s="3"/>
      <c r="D52" s="17"/>
      <c r="E52" s="36"/>
      <c r="F52" s="3"/>
      <c r="G52" s="3"/>
      <c r="H52" s="27"/>
      <c r="I52" s="3"/>
      <c r="J52" s="11"/>
      <c r="K52" s="61"/>
    </row>
    <row r="53" spans="2:11" ht="12">
      <c r="B53" s="5"/>
      <c r="C53" s="3"/>
      <c r="D53" s="29" t="s">
        <v>34</v>
      </c>
      <c r="E53" s="30">
        <f>$F$18</f>
        <v>20</v>
      </c>
      <c r="F53" s="31">
        <f>E54/E55</f>
        <v>1</v>
      </c>
      <c r="G53" s="37"/>
      <c r="H53" s="32">
        <f>E53*F53</f>
        <v>20</v>
      </c>
      <c r="I53" s="3"/>
      <c r="J53" s="11"/>
      <c r="K53" s="61"/>
    </row>
    <row r="54" spans="2:11" ht="11.25">
      <c r="B54" s="5"/>
      <c r="C54" s="3"/>
      <c r="D54" s="17" t="s">
        <v>35</v>
      </c>
      <c r="E54" s="33">
        <v>10</v>
      </c>
      <c r="F54" s="3"/>
      <c r="G54" s="37"/>
      <c r="H54" s="27"/>
      <c r="I54" s="3"/>
      <c r="J54" s="11"/>
      <c r="K54" s="61"/>
    </row>
    <row r="55" spans="2:11" ht="11.25">
      <c r="B55" s="5"/>
      <c r="C55" s="3"/>
      <c r="D55" s="17" t="s">
        <v>36</v>
      </c>
      <c r="E55" s="33">
        <v>10</v>
      </c>
      <c r="F55" s="3"/>
      <c r="G55" s="37"/>
      <c r="H55" s="27"/>
      <c r="I55" s="3"/>
      <c r="J55" s="11"/>
      <c r="K55" s="61"/>
    </row>
    <row r="56" spans="2:11" ht="11.25">
      <c r="B56" s="5"/>
      <c r="C56" s="3"/>
      <c r="D56" s="17"/>
      <c r="E56" s="30"/>
      <c r="F56" s="3"/>
      <c r="G56" s="37"/>
      <c r="H56" s="27"/>
      <c r="I56" s="3"/>
      <c r="J56" s="11"/>
      <c r="K56" s="61"/>
    </row>
    <row r="57" spans="2:11" ht="12">
      <c r="B57" s="5"/>
      <c r="C57" s="3"/>
      <c r="D57" s="29" t="s">
        <v>11</v>
      </c>
      <c r="E57" s="30">
        <f>$F$19</f>
        <v>10</v>
      </c>
      <c r="F57" s="31">
        <f>E58/E59</f>
        <v>0.8</v>
      </c>
      <c r="G57" s="37"/>
      <c r="H57" s="32">
        <f>E57*F57</f>
        <v>8</v>
      </c>
      <c r="I57" s="3"/>
      <c r="J57" s="11"/>
      <c r="K57" s="61"/>
    </row>
    <row r="58" spans="2:11" ht="11.25">
      <c r="B58" s="5"/>
      <c r="C58" s="3"/>
      <c r="D58" s="17" t="s">
        <v>37</v>
      </c>
      <c r="E58" s="33">
        <v>8</v>
      </c>
      <c r="F58" s="3"/>
      <c r="G58" s="37"/>
      <c r="H58" s="27"/>
      <c r="I58" s="3"/>
      <c r="J58" s="11"/>
      <c r="K58" s="61"/>
    </row>
    <row r="59" spans="2:11" ht="11.25">
      <c r="B59" s="5"/>
      <c r="C59" s="3"/>
      <c r="D59" s="17" t="s">
        <v>36</v>
      </c>
      <c r="E59" s="33">
        <v>10</v>
      </c>
      <c r="F59" s="3"/>
      <c r="G59" s="37"/>
      <c r="H59" s="27"/>
      <c r="I59" s="3"/>
      <c r="J59" s="11"/>
      <c r="K59" s="61"/>
    </row>
    <row r="60" spans="2:11" ht="11.25">
      <c r="B60" s="5"/>
      <c r="C60" s="3"/>
      <c r="D60" s="17"/>
      <c r="E60" s="30"/>
      <c r="F60" s="3"/>
      <c r="G60" s="37"/>
      <c r="H60" s="27"/>
      <c r="I60" s="3"/>
      <c r="J60" s="11"/>
      <c r="K60" s="61"/>
    </row>
    <row r="61" spans="2:11" ht="12">
      <c r="B61" s="5"/>
      <c r="C61" s="3"/>
      <c r="D61" s="29" t="s">
        <v>38</v>
      </c>
      <c r="E61" s="34">
        <f>$F$20</f>
        <v>5</v>
      </c>
      <c r="F61" s="31">
        <f>E62/E63</f>
        <v>1</v>
      </c>
      <c r="G61" s="37"/>
      <c r="H61" s="32">
        <f>E61*F61</f>
        <v>5</v>
      </c>
      <c r="I61" s="3"/>
      <c r="J61" s="11"/>
      <c r="K61" s="61"/>
    </row>
    <row r="62" spans="2:11" ht="11.25">
      <c r="B62" s="5"/>
      <c r="C62" s="3"/>
      <c r="D62" s="17" t="s">
        <v>39</v>
      </c>
      <c r="E62" s="33">
        <v>5</v>
      </c>
      <c r="F62" s="3"/>
      <c r="G62" s="37"/>
      <c r="H62" s="27"/>
      <c r="I62" s="3"/>
      <c r="J62" s="11"/>
      <c r="K62" s="61"/>
    </row>
    <row r="63" spans="2:11" ht="11.25">
      <c r="B63" s="5"/>
      <c r="C63" s="3"/>
      <c r="D63" s="20" t="s">
        <v>36</v>
      </c>
      <c r="E63" s="38">
        <v>5</v>
      </c>
      <c r="F63" s="19"/>
      <c r="G63" s="39"/>
      <c r="H63" s="28"/>
      <c r="I63" s="3"/>
      <c r="J63" s="11"/>
      <c r="K63" s="61"/>
    </row>
    <row r="64" spans="2:11" ht="12" thickBot="1">
      <c r="B64" s="5"/>
      <c r="C64" s="3"/>
      <c r="D64" s="17"/>
      <c r="E64" s="30"/>
      <c r="F64" s="3"/>
      <c r="G64" s="37"/>
      <c r="H64" s="40">
        <f>SUM(H45:H61)</f>
        <v>94.5</v>
      </c>
      <c r="I64" s="3"/>
      <c r="J64" s="11"/>
      <c r="K64" s="61"/>
    </row>
    <row r="65" spans="2:11" ht="12" thickTop="1">
      <c r="B65" s="5"/>
      <c r="C65" s="3"/>
      <c r="D65" s="17"/>
      <c r="E65" s="30"/>
      <c r="F65" s="3"/>
      <c r="G65" s="37"/>
      <c r="H65" s="27"/>
      <c r="I65" s="3"/>
      <c r="J65" s="11"/>
      <c r="K65" s="61"/>
    </row>
    <row r="66" spans="2:11" ht="11.25">
      <c r="B66" s="5"/>
      <c r="C66" s="3"/>
      <c r="D66" s="17"/>
      <c r="E66" s="30"/>
      <c r="F66" s="3"/>
      <c r="G66" s="37"/>
      <c r="H66" s="27"/>
      <c r="I66" s="3"/>
      <c r="J66" s="11"/>
      <c r="K66" s="61"/>
    </row>
    <row r="67" spans="2:11" ht="15">
      <c r="B67" s="5"/>
      <c r="C67" s="3"/>
      <c r="D67" s="17"/>
      <c r="E67" s="30"/>
      <c r="F67" s="15" t="s">
        <v>40</v>
      </c>
      <c r="G67" s="37"/>
      <c r="H67" s="27"/>
      <c r="I67" s="3"/>
      <c r="J67" s="11"/>
      <c r="K67" s="61"/>
    </row>
    <row r="68" spans="2:11" ht="12">
      <c r="B68" s="5"/>
      <c r="C68" s="3"/>
      <c r="D68" s="29"/>
      <c r="E68" s="30"/>
      <c r="F68" s="3"/>
      <c r="G68" s="37"/>
      <c r="H68" s="27"/>
      <c r="I68" s="3"/>
      <c r="J68" s="11"/>
      <c r="K68" s="61"/>
    </row>
    <row r="69" spans="2:11" ht="11.25">
      <c r="B69" s="5"/>
      <c r="C69" s="3"/>
      <c r="D69" s="3"/>
      <c r="E69" s="17"/>
      <c r="F69" s="3"/>
      <c r="G69" s="3"/>
      <c r="H69" s="27" t="s">
        <v>27</v>
      </c>
      <c r="I69" s="3"/>
      <c r="J69" s="11"/>
      <c r="K69" s="61"/>
    </row>
    <row r="70" spans="2:11" ht="11.25">
      <c r="B70" s="5"/>
      <c r="C70" s="3"/>
      <c r="D70" s="19" t="s">
        <v>6</v>
      </c>
      <c r="E70" s="20" t="s">
        <v>7</v>
      </c>
      <c r="F70" s="20" t="s">
        <v>28</v>
      </c>
      <c r="G70" s="20"/>
      <c r="H70" s="28" t="s">
        <v>29</v>
      </c>
      <c r="I70" s="3"/>
      <c r="J70" s="11"/>
      <c r="K70" s="61"/>
    </row>
    <row r="71" spans="2:11" ht="11.25">
      <c r="B71" s="5"/>
      <c r="C71" s="3"/>
      <c r="D71" s="3"/>
      <c r="E71" s="3"/>
      <c r="F71" s="3"/>
      <c r="G71" s="3"/>
      <c r="H71" s="27"/>
      <c r="I71" s="3"/>
      <c r="J71" s="11"/>
      <c r="K71" s="61"/>
    </row>
    <row r="72" spans="2:11" ht="12">
      <c r="B72" s="5"/>
      <c r="C72" s="3"/>
      <c r="D72" s="29" t="s">
        <v>8</v>
      </c>
      <c r="E72" s="30">
        <f>$F$16</f>
        <v>35</v>
      </c>
      <c r="F72" s="31">
        <f>E73/E74</f>
        <v>0.8</v>
      </c>
      <c r="G72" s="27"/>
      <c r="H72" s="32">
        <f>E72*F72</f>
        <v>28</v>
      </c>
      <c r="I72" s="3"/>
      <c r="J72" s="11"/>
      <c r="K72" s="61"/>
    </row>
    <row r="73" spans="2:11" ht="11.25">
      <c r="B73" s="5"/>
      <c r="C73" s="3"/>
      <c r="D73" s="17" t="s">
        <v>30</v>
      </c>
      <c r="E73" s="33">
        <v>8</v>
      </c>
      <c r="F73" s="3"/>
      <c r="G73" s="27"/>
      <c r="H73" s="27"/>
      <c r="I73" s="3"/>
      <c r="J73" s="11"/>
      <c r="K73" s="61"/>
    </row>
    <row r="74" spans="2:11" ht="11.25">
      <c r="B74" s="5"/>
      <c r="C74" s="3"/>
      <c r="D74" s="17" t="s">
        <v>31</v>
      </c>
      <c r="E74" s="33">
        <v>10</v>
      </c>
      <c r="F74" s="3"/>
      <c r="G74" s="27"/>
      <c r="H74" s="27"/>
      <c r="I74" s="3"/>
      <c r="J74" s="11"/>
      <c r="K74" s="61"/>
    </row>
    <row r="75" spans="2:11" ht="11.25">
      <c r="B75" s="5"/>
      <c r="C75" s="3"/>
      <c r="D75" s="17"/>
      <c r="E75" s="30"/>
      <c r="F75" s="3"/>
      <c r="G75" s="27"/>
      <c r="H75" s="27"/>
      <c r="I75" s="41"/>
      <c r="J75" s="42"/>
      <c r="K75" s="61"/>
    </row>
    <row r="76" spans="2:11" ht="12">
      <c r="B76" s="5"/>
      <c r="C76" s="3"/>
      <c r="D76" s="29" t="s">
        <v>9</v>
      </c>
      <c r="E76" s="34">
        <f>$F$17</f>
        <v>30</v>
      </c>
      <c r="F76" s="31">
        <f>E77/E78</f>
        <v>0.9259259259259259</v>
      </c>
      <c r="G76" s="3"/>
      <c r="H76" s="32">
        <f>E76*F76</f>
        <v>27.77777777777778</v>
      </c>
      <c r="I76" s="27"/>
      <c r="J76" s="43"/>
      <c r="K76" s="61"/>
    </row>
    <row r="77" spans="2:11" ht="11.25">
      <c r="B77" s="5"/>
      <c r="C77" s="3"/>
      <c r="D77" s="17" t="s">
        <v>32</v>
      </c>
      <c r="E77" s="35">
        <v>12.5</v>
      </c>
      <c r="F77" s="3"/>
      <c r="G77" s="3"/>
      <c r="H77" s="27"/>
      <c r="I77" s="27"/>
      <c r="J77" s="43"/>
      <c r="K77" s="61"/>
    </row>
    <row r="78" spans="2:11" ht="11.25">
      <c r="B78" s="5"/>
      <c r="C78" s="3"/>
      <c r="D78" s="17" t="s">
        <v>33</v>
      </c>
      <c r="E78" s="35">
        <v>13.5</v>
      </c>
      <c r="F78" s="3"/>
      <c r="G78" s="3"/>
      <c r="H78" s="27"/>
      <c r="I78" s="27"/>
      <c r="J78" s="43"/>
      <c r="K78" s="61"/>
    </row>
    <row r="79" spans="2:11" ht="11.25">
      <c r="B79" s="5"/>
      <c r="C79" s="3"/>
      <c r="D79" s="17"/>
      <c r="E79" s="36"/>
      <c r="F79" s="3"/>
      <c r="G79" s="3"/>
      <c r="H79" s="27"/>
      <c r="I79" s="27"/>
      <c r="J79" s="43"/>
      <c r="K79" s="61"/>
    </row>
    <row r="80" spans="2:11" ht="18.75">
      <c r="B80" s="5"/>
      <c r="C80" s="6"/>
      <c r="D80" s="29" t="s">
        <v>34</v>
      </c>
      <c r="E80" s="30">
        <f>$F$18</f>
        <v>20</v>
      </c>
      <c r="F80" s="31">
        <f>E81/E82</f>
        <v>0.8</v>
      </c>
      <c r="G80" s="37"/>
      <c r="H80" s="32">
        <f>E80*F80</f>
        <v>16</v>
      </c>
      <c r="I80" s="44"/>
      <c r="J80" s="45"/>
      <c r="K80" s="61"/>
    </row>
    <row r="81" spans="2:11" ht="12.75">
      <c r="B81" s="5"/>
      <c r="C81" s="12"/>
      <c r="D81" s="17" t="s">
        <v>35</v>
      </c>
      <c r="E81" s="33">
        <v>8</v>
      </c>
      <c r="F81" s="3"/>
      <c r="G81" s="37"/>
      <c r="H81" s="27"/>
      <c r="I81" s="10"/>
      <c r="J81" s="46"/>
      <c r="K81" s="61"/>
    </row>
    <row r="82" spans="2:11" ht="15">
      <c r="B82" s="5"/>
      <c r="C82" s="47"/>
      <c r="D82" s="17" t="s">
        <v>36</v>
      </c>
      <c r="E82" s="33">
        <v>10</v>
      </c>
      <c r="F82" s="3"/>
      <c r="G82" s="37"/>
      <c r="H82" s="27"/>
      <c r="I82" s="44"/>
      <c r="J82" s="45"/>
      <c r="K82" s="61"/>
    </row>
    <row r="83" spans="2:11" ht="12.75">
      <c r="B83" s="5"/>
      <c r="C83" s="48"/>
      <c r="D83" s="17"/>
      <c r="E83" s="30"/>
      <c r="F83" s="3"/>
      <c r="G83" s="37"/>
      <c r="H83" s="27"/>
      <c r="I83" s="48"/>
      <c r="J83" s="49"/>
      <c r="K83" s="61"/>
    </row>
    <row r="84" spans="2:11" ht="12">
      <c r="B84" s="5"/>
      <c r="C84" s="3"/>
      <c r="D84" s="29" t="s">
        <v>11</v>
      </c>
      <c r="E84" s="30">
        <f>$F$19</f>
        <v>10</v>
      </c>
      <c r="F84" s="31">
        <f>E85/E86</f>
        <v>0.8</v>
      </c>
      <c r="G84" s="37"/>
      <c r="H84" s="32">
        <f>E84*F84</f>
        <v>8</v>
      </c>
      <c r="I84" s="3"/>
      <c r="J84" s="11"/>
      <c r="K84" s="61"/>
    </row>
    <row r="85" spans="2:11" ht="11.25">
      <c r="B85" s="5"/>
      <c r="C85" s="3"/>
      <c r="D85" s="17" t="s">
        <v>37</v>
      </c>
      <c r="E85" s="33">
        <v>8</v>
      </c>
      <c r="F85" s="3"/>
      <c r="G85" s="37"/>
      <c r="H85" s="27"/>
      <c r="I85" s="3"/>
      <c r="J85" s="11"/>
      <c r="K85" s="61"/>
    </row>
    <row r="86" spans="2:11" ht="11.25">
      <c r="B86" s="5"/>
      <c r="C86" s="3"/>
      <c r="D86" s="17" t="s">
        <v>36</v>
      </c>
      <c r="E86" s="33">
        <v>10</v>
      </c>
      <c r="F86" s="3"/>
      <c r="G86" s="37"/>
      <c r="H86" s="27"/>
      <c r="I86" s="3"/>
      <c r="J86" s="11"/>
      <c r="K86" s="61"/>
    </row>
    <row r="87" spans="2:11" ht="11.25">
      <c r="B87" s="5"/>
      <c r="C87" s="3"/>
      <c r="D87" s="17"/>
      <c r="E87" s="30"/>
      <c r="F87" s="3"/>
      <c r="G87" s="37"/>
      <c r="H87" s="27"/>
      <c r="I87" s="27"/>
      <c r="J87" s="43"/>
      <c r="K87" s="61"/>
    </row>
    <row r="88" spans="2:11" ht="12">
      <c r="B88" s="5"/>
      <c r="C88" s="3"/>
      <c r="D88" s="29" t="s">
        <v>38</v>
      </c>
      <c r="E88" s="34">
        <f>$F$20</f>
        <v>5</v>
      </c>
      <c r="F88" s="31">
        <f>E89/E90</f>
        <v>0.8</v>
      </c>
      <c r="G88" s="37"/>
      <c r="H88" s="32">
        <f>E88*F88</f>
        <v>4</v>
      </c>
      <c r="I88" s="27"/>
      <c r="J88" s="43"/>
      <c r="K88" s="61"/>
    </row>
    <row r="89" spans="2:11" ht="11.25">
      <c r="B89" s="5"/>
      <c r="C89" s="3"/>
      <c r="D89" s="17" t="s">
        <v>39</v>
      </c>
      <c r="E89" s="33">
        <v>4</v>
      </c>
      <c r="F89" s="3"/>
      <c r="G89" s="37"/>
      <c r="H89" s="27"/>
      <c r="I89" s="27"/>
      <c r="J89" s="43"/>
      <c r="K89" s="61"/>
    </row>
    <row r="90" spans="2:11" ht="11.25">
      <c r="B90" s="5"/>
      <c r="C90" s="3"/>
      <c r="D90" s="20" t="s">
        <v>36</v>
      </c>
      <c r="E90" s="38">
        <v>5</v>
      </c>
      <c r="F90" s="19"/>
      <c r="G90" s="39"/>
      <c r="H90" s="28"/>
      <c r="I90" s="68"/>
      <c r="J90" s="43"/>
      <c r="K90" s="61"/>
    </row>
    <row r="91" spans="2:11" ht="12" thickBot="1">
      <c r="B91" s="5"/>
      <c r="C91" s="3"/>
      <c r="D91" s="17"/>
      <c r="E91" s="30"/>
      <c r="F91" s="3"/>
      <c r="G91" s="37"/>
      <c r="H91" s="40">
        <f>SUM(H72:H88)</f>
        <v>83.77777777777777</v>
      </c>
      <c r="I91" s="27"/>
      <c r="J91" s="43"/>
      <c r="K91" s="61"/>
    </row>
    <row r="92" spans="2:11" ht="13.5" thickTop="1">
      <c r="B92" s="5"/>
      <c r="C92" s="48"/>
      <c r="D92" s="48"/>
      <c r="E92" s="48"/>
      <c r="F92" s="48"/>
      <c r="G92" s="48"/>
      <c r="H92" s="48"/>
      <c r="I92" s="48"/>
      <c r="J92" s="49"/>
      <c r="K92" s="61"/>
    </row>
    <row r="93" spans="2:11" ht="11.25">
      <c r="B93" s="5"/>
      <c r="C93" s="3"/>
      <c r="D93" s="17"/>
      <c r="E93" s="3"/>
      <c r="F93" s="3"/>
      <c r="G93" s="3"/>
      <c r="H93" s="3"/>
      <c r="I93" s="3"/>
      <c r="J93" s="11"/>
      <c r="K93" s="61"/>
    </row>
    <row r="94" spans="2:11" ht="15">
      <c r="B94" s="5"/>
      <c r="C94" s="3"/>
      <c r="D94" s="17"/>
      <c r="E94" s="30"/>
      <c r="F94" s="15" t="s">
        <v>41</v>
      </c>
      <c r="G94" s="37"/>
      <c r="H94" s="27"/>
      <c r="I94" s="3"/>
      <c r="J94" s="11"/>
      <c r="K94" s="61"/>
    </row>
    <row r="95" spans="2:11" ht="12">
      <c r="B95" s="5"/>
      <c r="C95" s="3"/>
      <c r="D95" s="29"/>
      <c r="E95" s="30"/>
      <c r="F95" s="3"/>
      <c r="G95" s="37"/>
      <c r="H95" s="27"/>
      <c r="I95" s="3"/>
      <c r="J95" s="11"/>
      <c r="K95" s="61"/>
    </row>
    <row r="96" spans="2:11" ht="11.25">
      <c r="B96" s="5"/>
      <c r="C96" s="3"/>
      <c r="D96" s="3"/>
      <c r="E96" s="17"/>
      <c r="F96" s="3"/>
      <c r="G96" s="3"/>
      <c r="H96" s="27" t="s">
        <v>27</v>
      </c>
      <c r="I96" s="3"/>
      <c r="J96" s="11"/>
      <c r="K96" s="61"/>
    </row>
    <row r="97" spans="2:11" ht="11.25">
      <c r="B97" s="5"/>
      <c r="C97" s="3"/>
      <c r="D97" s="19" t="s">
        <v>6</v>
      </c>
      <c r="E97" s="20" t="s">
        <v>7</v>
      </c>
      <c r="F97" s="20" t="s">
        <v>28</v>
      </c>
      <c r="G97" s="20"/>
      <c r="H97" s="28" t="s">
        <v>29</v>
      </c>
      <c r="I97" s="3"/>
      <c r="J97" s="11"/>
      <c r="K97" s="61"/>
    </row>
    <row r="98" spans="2:11" ht="11.25">
      <c r="B98" s="5"/>
      <c r="C98" s="3"/>
      <c r="D98" s="3"/>
      <c r="E98" s="3"/>
      <c r="F98" s="3"/>
      <c r="G98" s="3"/>
      <c r="H98" s="27"/>
      <c r="I98" s="3"/>
      <c r="J98" s="11"/>
      <c r="K98" s="61"/>
    </row>
    <row r="99" spans="2:11" ht="12">
      <c r="B99" s="5"/>
      <c r="C99" s="3"/>
      <c r="D99" s="29" t="s">
        <v>8</v>
      </c>
      <c r="E99" s="30">
        <f>$F$16</f>
        <v>35</v>
      </c>
      <c r="F99" s="31">
        <f>E100/E101</f>
        <v>0.7</v>
      </c>
      <c r="G99" s="27"/>
      <c r="H99" s="32">
        <f>E99*F99</f>
        <v>24.5</v>
      </c>
      <c r="I99" s="3"/>
      <c r="J99" s="11"/>
      <c r="K99" s="61"/>
    </row>
    <row r="100" spans="2:11" ht="11.25">
      <c r="B100" s="5"/>
      <c r="C100" s="3"/>
      <c r="D100" s="17" t="s">
        <v>30</v>
      </c>
      <c r="E100" s="33">
        <v>7</v>
      </c>
      <c r="F100" s="3"/>
      <c r="G100" s="27"/>
      <c r="H100" s="27"/>
      <c r="I100" s="3"/>
      <c r="J100" s="11"/>
      <c r="K100" s="61"/>
    </row>
    <row r="101" spans="2:11" ht="11.25">
      <c r="B101" s="5"/>
      <c r="C101" s="3"/>
      <c r="D101" s="17" t="s">
        <v>31</v>
      </c>
      <c r="E101" s="33">
        <v>10</v>
      </c>
      <c r="F101" s="3"/>
      <c r="G101" s="27"/>
      <c r="H101" s="27"/>
      <c r="I101" s="3"/>
      <c r="J101" s="11"/>
      <c r="K101" s="61"/>
    </row>
    <row r="102" spans="2:11" ht="11.25">
      <c r="B102" s="5"/>
      <c r="C102" s="3"/>
      <c r="D102" s="17"/>
      <c r="E102" s="30"/>
      <c r="F102" s="3"/>
      <c r="G102" s="27"/>
      <c r="H102" s="27"/>
      <c r="I102" s="3"/>
      <c r="J102" s="11"/>
      <c r="K102" s="61"/>
    </row>
    <row r="103" spans="2:11" ht="12">
      <c r="B103" s="5"/>
      <c r="C103" s="3"/>
      <c r="D103" s="29" t="s">
        <v>9</v>
      </c>
      <c r="E103" s="34">
        <f>$F$17</f>
        <v>30</v>
      </c>
      <c r="F103" s="31">
        <f>E104/E105</f>
        <v>1</v>
      </c>
      <c r="G103" s="3"/>
      <c r="H103" s="32">
        <f>E103*F103</f>
        <v>30</v>
      </c>
      <c r="I103" s="50"/>
      <c r="J103" s="51"/>
      <c r="K103" s="61"/>
    </row>
    <row r="104" spans="2:11" ht="11.25">
      <c r="B104" s="5"/>
      <c r="C104" s="3"/>
      <c r="D104" s="17" t="s">
        <v>32</v>
      </c>
      <c r="E104" s="35">
        <v>12.5</v>
      </c>
      <c r="F104" s="3"/>
      <c r="G104" s="3"/>
      <c r="H104" s="27"/>
      <c r="I104" s="3"/>
      <c r="J104" s="11"/>
      <c r="K104" s="61"/>
    </row>
    <row r="105" spans="2:11" ht="11.25">
      <c r="B105" s="5"/>
      <c r="C105" s="3"/>
      <c r="D105" s="17" t="s">
        <v>33</v>
      </c>
      <c r="E105" s="35">
        <v>12.5</v>
      </c>
      <c r="F105" s="3"/>
      <c r="G105" s="3"/>
      <c r="H105" s="27"/>
      <c r="I105" s="3"/>
      <c r="J105" s="11"/>
      <c r="K105" s="61"/>
    </row>
    <row r="106" spans="2:11" ht="11.25">
      <c r="B106" s="5"/>
      <c r="C106" s="3"/>
      <c r="D106" s="17"/>
      <c r="E106" s="36"/>
      <c r="F106" s="3"/>
      <c r="G106" s="3"/>
      <c r="H106" s="27"/>
      <c r="I106" s="3"/>
      <c r="J106" s="11"/>
      <c r="K106" s="61"/>
    </row>
    <row r="107" spans="2:11" ht="12">
      <c r="B107" s="5"/>
      <c r="C107" s="3"/>
      <c r="D107" s="29" t="s">
        <v>34</v>
      </c>
      <c r="E107" s="30">
        <f>$F$18</f>
        <v>20</v>
      </c>
      <c r="F107" s="31">
        <f>E108/E109</f>
        <v>0.6</v>
      </c>
      <c r="G107" s="37"/>
      <c r="H107" s="32">
        <f>E107*F107</f>
        <v>12</v>
      </c>
      <c r="I107" s="3"/>
      <c r="J107" s="11"/>
      <c r="K107" s="61"/>
    </row>
    <row r="108" spans="2:11" ht="11.25">
      <c r="B108" s="5"/>
      <c r="C108" s="3"/>
      <c r="D108" s="17" t="s">
        <v>35</v>
      </c>
      <c r="E108" s="33">
        <v>6</v>
      </c>
      <c r="F108" s="3"/>
      <c r="G108" s="37"/>
      <c r="H108" s="27"/>
      <c r="I108" s="3"/>
      <c r="J108" s="11"/>
      <c r="K108" s="61"/>
    </row>
    <row r="109" spans="2:11" ht="11.25">
      <c r="B109" s="5"/>
      <c r="C109" s="3"/>
      <c r="D109" s="17" t="s">
        <v>36</v>
      </c>
      <c r="E109" s="33">
        <v>10</v>
      </c>
      <c r="F109" s="3"/>
      <c r="G109" s="37"/>
      <c r="H109" s="27"/>
      <c r="I109" s="3"/>
      <c r="J109" s="11"/>
      <c r="K109" s="61"/>
    </row>
    <row r="110" spans="2:11" ht="11.25">
      <c r="B110" s="5"/>
      <c r="C110" s="3"/>
      <c r="D110" s="17"/>
      <c r="E110" s="30"/>
      <c r="F110" s="3"/>
      <c r="G110" s="37"/>
      <c r="H110" s="27"/>
      <c r="I110" s="3"/>
      <c r="J110" s="11"/>
      <c r="K110" s="61"/>
    </row>
    <row r="111" spans="2:11" ht="12">
      <c r="B111" s="5"/>
      <c r="C111" s="52"/>
      <c r="D111" s="29" t="s">
        <v>11</v>
      </c>
      <c r="E111" s="30">
        <f>$F$19</f>
        <v>10</v>
      </c>
      <c r="F111" s="31">
        <f>E112/E113</f>
        <v>0.7</v>
      </c>
      <c r="G111" s="37"/>
      <c r="H111" s="32">
        <f>E111*F111</f>
        <v>7</v>
      </c>
      <c r="I111" s="3"/>
      <c r="J111" s="11"/>
      <c r="K111" s="61"/>
    </row>
    <row r="112" spans="2:11" ht="11.25">
      <c r="B112" s="5"/>
      <c r="C112" s="3"/>
      <c r="D112" s="17" t="s">
        <v>37</v>
      </c>
      <c r="E112" s="33">
        <v>7</v>
      </c>
      <c r="F112" s="3"/>
      <c r="G112" s="37"/>
      <c r="H112" s="27"/>
      <c r="I112" s="3"/>
      <c r="J112" s="11"/>
      <c r="K112" s="61"/>
    </row>
    <row r="113" spans="2:11" ht="11.25">
      <c r="B113" s="5"/>
      <c r="C113" s="3"/>
      <c r="D113" s="17" t="s">
        <v>36</v>
      </c>
      <c r="E113" s="33">
        <v>10</v>
      </c>
      <c r="F113" s="3"/>
      <c r="G113" s="37"/>
      <c r="H113" s="27"/>
      <c r="I113" s="3"/>
      <c r="J113" s="11"/>
      <c r="K113" s="61"/>
    </row>
    <row r="114" spans="2:11" ht="11.25">
      <c r="B114" s="5"/>
      <c r="C114" s="3"/>
      <c r="D114" s="17"/>
      <c r="E114" s="30"/>
      <c r="F114" s="3"/>
      <c r="G114" s="37"/>
      <c r="H114" s="27"/>
      <c r="I114" s="3"/>
      <c r="J114" s="11"/>
      <c r="K114" s="61"/>
    </row>
    <row r="115" spans="2:11" ht="12">
      <c r="B115" s="5"/>
      <c r="C115" s="3"/>
      <c r="D115" s="29" t="s">
        <v>38</v>
      </c>
      <c r="E115" s="34">
        <f>$F$20</f>
        <v>5</v>
      </c>
      <c r="F115" s="31">
        <f>E116/E117</f>
        <v>0.2</v>
      </c>
      <c r="G115" s="37"/>
      <c r="H115" s="32">
        <f>E115*F115</f>
        <v>1</v>
      </c>
      <c r="I115" s="3"/>
      <c r="J115" s="11"/>
      <c r="K115" s="61"/>
    </row>
    <row r="116" spans="2:11" ht="11.25">
      <c r="B116" s="5"/>
      <c r="C116" s="2"/>
      <c r="D116" s="65" t="s">
        <v>39</v>
      </c>
      <c r="E116" s="66">
        <v>1</v>
      </c>
      <c r="F116" s="2"/>
      <c r="G116" s="67"/>
      <c r="H116" s="68"/>
      <c r="I116" s="2"/>
      <c r="J116" s="11"/>
      <c r="K116" s="61"/>
    </row>
    <row r="117" spans="2:11" ht="12.75">
      <c r="B117" s="5"/>
      <c r="C117" s="69"/>
      <c r="D117" s="20" t="s">
        <v>36</v>
      </c>
      <c r="E117" s="38">
        <v>5</v>
      </c>
      <c r="F117" s="19"/>
      <c r="G117" s="39"/>
      <c r="H117" s="28"/>
      <c r="I117" s="2"/>
      <c r="J117" s="11"/>
      <c r="K117" s="61"/>
    </row>
    <row r="118" spans="2:11" ht="13.5" thickBot="1">
      <c r="B118" s="5"/>
      <c r="C118" s="54"/>
      <c r="D118" s="65"/>
      <c r="E118" s="70"/>
      <c r="F118" s="2"/>
      <c r="G118" s="67"/>
      <c r="H118" s="40">
        <f>SUM(H99:H115)</f>
        <v>74.5</v>
      </c>
      <c r="I118" s="2"/>
      <c r="J118" s="11"/>
      <c r="K118" s="61"/>
    </row>
    <row r="119" spans="2:11" ht="13.5" thickTop="1">
      <c r="B119" s="5"/>
      <c r="C119" s="54"/>
      <c r="D119" s="71"/>
      <c r="E119" s="71"/>
      <c r="F119" s="71"/>
      <c r="G119" s="71"/>
      <c r="H119" s="71"/>
      <c r="I119" s="2"/>
      <c r="J119" s="11"/>
      <c r="K119" s="61"/>
    </row>
    <row r="120" spans="2:11" ht="12.75">
      <c r="B120" s="5"/>
      <c r="C120" s="54"/>
      <c r="D120" s="53"/>
      <c r="E120" s="2"/>
      <c r="F120" s="2"/>
      <c r="G120" s="2"/>
      <c r="H120" s="2"/>
      <c r="I120" s="2"/>
      <c r="J120" s="11"/>
      <c r="K120" s="61"/>
    </row>
    <row r="121" spans="2:11" ht="12.75">
      <c r="B121" s="5"/>
      <c r="C121" s="54"/>
      <c r="D121" s="2" t="s">
        <v>42</v>
      </c>
      <c r="E121" s="2"/>
      <c r="F121" s="2"/>
      <c r="G121" s="2"/>
      <c r="H121" s="2"/>
      <c r="I121" s="2"/>
      <c r="J121" s="11"/>
      <c r="K121" s="61"/>
    </row>
    <row r="122" spans="2:11" ht="13.5" thickBot="1">
      <c r="B122" s="5"/>
      <c r="C122" s="54"/>
      <c r="D122" s="54"/>
      <c r="E122" s="54"/>
      <c r="F122" s="2"/>
      <c r="G122" s="2"/>
      <c r="H122" s="2"/>
      <c r="I122" s="2"/>
      <c r="J122" s="11"/>
      <c r="K122" s="61"/>
    </row>
    <row r="123" spans="2:11" ht="14.25" thickBot="1" thickTop="1">
      <c r="B123" s="5"/>
      <c r="C123" s="54"/>
      <c r="D123" s="53"/>
      <c r="E123" s="54"/>
      <c r="F123" s="54"/>
      <c r="G123" s="2"/>
      <c r="H123" s="55">
        <f>MAX(H42:H118)</f>
        <v>94.5</v>
      </c>
      <c r="I123" s="2"/>
      <c r="J123" s="11"/>
      <c r="K123" s="61"/>
    </row>
    <row r="124" spans="2:11" ht="13.5" thickTop="1">
      <c r="B124" s="5"/>
      <c r="C124" s="2"/>
      <c r="D124" s="54"/>
      <c r="E124" s="54"/>
      <c r="F124" s="56"/>
      <c r="G124" s="56"/>
      <c r="H124" s="56"/>
      <c r="I124" s="2"/>
      <c r="J124" s="11"/>
      <c r="K124" s="61"/>
    </row>
    <row r="125" spans="2:11" ht="12.75">
      <c r="B125" s="5"/>
      <c r="C125" s="2"/>
      <c r="D125" s="54"/>
      <c r="E125" s="54"/>
      <c r="F125" s="56"/>
      <c r="G125" s="56"/>
      <c r="H125" s="56"/>
      <c r="I125" s="2"/>
      <c r="J125" s="11"/>
      <c r="K125" s="61"/>
    </row>
    <row r="126" spans="2:11" ht="12">
      <c r="B126" s="5"/>
      <c r="C126" s="2"/>
      <c r="D126" s="80" t="s">
        <v>44</v>
      </c>
      <c r="E126" s="80"/>
      <c r="F126" s="80"/>
      <c r="G126" s="80"/>
      <c r="H126" s="80"/>
      <c r="I126" s="2"/>
      <c r="J126" s="11"/>
      <c r="K126" s="61"/>
    </row>
    <row r="127" spans="2:11" ht="12.75">
      <c r="B127" s="5"/>
      <c r="C127" s="2"/>
      <c r="D127" s="54"/>
      <c r="E127" s="54"/>
      <c r="F127" s="54"/>
      <c r="G127" s="2"/>
      <c r="H127" s="2"/>
      <c r="I127" s="2"/>
      <c r="J127" s="11"/>
      <c r="K127" s="61"/>
    </row>
    <row r="128" spans="2:11" ht="13.5" thickBot="1">
      <c r="B128" s="5"/>
      <c r="C128" s="73"/>
      <c r="D128" s="73"/>
      <c r="E128" s="73"/>
      <c r="F128" s="73"/>
      <c r="G128" s="73"/>
      <c r="H128" s="73"/>
      <c r="I128" s="73"/>
      <c r="J128" s="49"/>
      <c r="K128" s="61"/>
    </row>
    <row r="129" spans="3:11" ht="12" thickTop="1">
      <c r="C129" s="57"/>
      <c r="D129" s="57"/>
      <c r="E129" s="57"/>
      <c r="F129" s="57"/>
      <c r="G129" s="57"/>
      <c r="H129" s="57"/>
      <c r="I129" s="57"/>
      <c r="K129" s="61"/>
    </row>
    <row r="130" spans="3:11" ht="12.75">
      <c r="C130" s="58"/>
      <c r="D130" s="58"/>
      <c r="E130" s="58"/>
      <c r="F130" s="58"/>
      <c r="G130" s="58"/>
      <c r="H130" s="58"/>
      <c r="I130" s="58"/>
      <c r="J130" s="58"/>
      <c r="K130" s="61"/>
    </row>
    <row r="131" spans="1:11" ht="12.75">
      <c r="A131" s="60"/>
      <c r="B131" s="59"/>
      <c r="C131" s="72"/>
      <c r="D131" s="72"/>
      <c r="E131" s="72"/>
      <c r="F131" s="72"/>
      <c r="G131" s="72"/>
      <c r="H131" s="72"/>
      <c r="I131" s="72"/>
      <c r="J131" s="59"/>
      <c r="K131" s="61"/>
    </row>
    <row r="132" ht="11.25">
      <c r="K132" s="61"/>
    </row>
    <row r="133" ht="11.25">
      <c r="K133" s="61"/>
    </row>
    <row r="134" ht="11.25">
      <c r="K134" s="61"/>
    </row>
    <row r="135" ht="11.25">
      <c r="K135" s="61"/>
    </row>
    <row r="136" ht="11.25">
      <c r="K136" s="61"/>
    </row>
  </sheetData>
  <sheetProtection/>
  <mergeCells count="10">
    <mergeCell ref="C131:I131"/>
    <mergeCell ref="C128:I128"/>
    <mergeCell ref="C11:I11"/>
    <mergeCell ref="C5:I5"/>
    <mergeCell ref="F25:H26"/>
    <mergeCell ref="F29:H30"/>
    <mergeCell ref="F35:H36"/>
    <mergeCell ref="F32:H33"/>
    <mergeCell ref="D7:H9"/>
    <mergeCell ref="D126:H126"/>
  </mergeCells>
  <hyperlinks>
    <hyperlink ref="D126:H126" r:id="rId1" display="© Copyright, 2007, Jaxworks, All Rights Reserved."/>
  </hyperlinks>
  <printOptions horizontalCentered="1"/>
  <pageMargins left="0.75" right="0.75" top="1" bottom="1" header="0.5" footer="0.5"/>
  <pageSetup horizontalDpi="360" verticalDpi="360" orientation="portrait" r:id="rId2"/>
  <headerFooter alignWithMargins="0">
    <oddFooter>&amp;C&amp;"Arial,Regular"&amp;8© Copyright, 2003, JaxWorks, Inc., All Rights Reserved.</oddFooter>
  </headerFooter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JaxWorks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Vendor Evaluation Analysis</dc:title>
  <dc:subject/>
  <dc:creator>JaxWorks</dc:creator>
  <cp:keywords/>
  <dc:description>© Copyright, 2014, Jaxworks, All Rights Reserved.</dc:description>
  <cp:lastModifiedBy>Frank Vickers</cp:lastModifiedBy>
  <cp:lastPrinted>2003-12-11T12:40:26Z</cp:lastPrinted>
  <dcterms:created xsi:type="dcterms:W3CDTF">1999-09-28T15:47:21Z</dcterms:created>
  <dcterms:modified xsi:type="dcterms:W3CDTF">2014-05-11T20:22:43Z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